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30" tabRatio="328" activeTab="2"/>
  </bookViews>
  <sheets>
    <sheet name="Info" sheetId="1" r:id="rId1"/>
    <sheet name="SE M" sheetId="2" r:id="rId2"/>
    <sheet name="SE F" sheetId="3" r:id="rId3"/>
    <sheet name="Feuil1" sheetId="4" r:id="rId4"/>
    <sheet name="Export" sheetId="5" r:id="rId5"/>
    <sheet name="Licenciés" sheetId="6" r:id="rId6"/>
  </sheets>
  <definedNames>
    <definedName name="CRITERIA" localSheetId="5">'Licenciés'!$J$1:$P$2</definedName>
    <definedName name="définitionConnection">'Licenciés'!$W$8</definedName>
    <definedName name="definitionSql">'Licenciés'!$W$1</definedName>
    <definedName name="DonnéesExternes_1" localSheetId="5">'Licenciés'!$A$1:$F$736</definedName>
    <definedName name="EnTeteFichierTexte">'Export'!$A$1</definedName>
    <definedName name="EXTRACT" localSheetId="5">'Licenciés'!$J$4:$M$4</definedName>
    <definedName name="_xlnm.Print_Titles" localSheetId="2">'SE F'!$1:$2</definedName>
    <definedName name="_xlnm.Print_Titles" localSheetId="1">'SE M'!$1:$7</definedName>
    <definedName name="Lancer_la_requête_à_partir_de_MS_Access_Database" localSheetId="5">'Licenciés'!$B$1:$H$9360</definedName>
    <definedName name="noLicence">'Licenciés'!$J$4</definedName>
    <definedName name="nomBase">'Licenciés'!$X$30</definedName>
    <definedName name="nomFichierIni">'Licenciés'!$X$28</definedName>
    <definedName name="NomLicencié">'Licenciés'!$P$2</definedName>
    <definedName name="Protégé">'Info'!$H$2</definedName>
    <definedName name="répertoireLogica">'Licenciés'!$S$2</definedName>
    <definedName name="Sexe">'Licenciés'!$N$2</definedName>
    <definedName name="trouVé">'Licenciés'!$I$4</definedName>
    <definedName name="_xlnm.Print_Area" localSheetId="2">'SE F'!$A$1:$F$50</definedName>
    <definedName name="_xlnm.Print_Area" localSheetId="1">'SE M'!$A$1:$F$54</definedName>
  </definedNames>
  <calcPr fullCalcOnLoad="1"/>
</workbook>
</file>

<file path=xl/sharedStrings.xml><?xml version="1.0" encoding="utf-8"?>
<sst xmlns="http://schemas.openxmlformats.org/spreadsheetml/2006/main" count="4763" uniqueCount="1804">
  <si>
    <t>FLEURY</t>
  </si>
  <si>
    <t>Alison</t>
  </si>
  <si>
    <t>CAMUS</t>
  </si>
  <si>
    <t>EVRARD</t>
  </si>
  <si>
    <t>Berengere</t>
  </si>
  <si>
    <t>BERTRAND</t>
  </si>
  <si>
    <t>NOEL</t>
  </si>
  <si>
    <t>714114</t>
  </si>
  <si>
    <t>ALLOU</t>
  </si>
  <si>
    <t>014001</t>
  </si>
  <si>
    <t>694934</t>
  </si>
  <si>
    <t>BAILLY</t>
  </si>
  <si>
    <t>1065070</t>
  </si>
  <si>
    <t>CALAIS</t>
  </si>
  <si>
    <t>439459</t>
  </si>
  <si>
    <t>710689</t>
  </si>
  <si>
    <t>199486</t>
  </si>
  <si>
    <t>DELARUE</t>
  </si>
  <si>
    <t>1122999</t>
  </si>
  <si>
    <t>1002813</t>
  </si>
  <si>
    <t>584460</t>
  </si>
  <si>
    <t>DELAVALLEE</t>
  </si>
  <si>
    <t>1194045</t>
  </si>
  <si>
    <t>DINEVAUT</t>
  </si>
  <si>
    <t>501657</t>
  </si>
  <si>
    <t>FRONTIN</t>
  </si>
  <si>
    <t>199240</t>
  </si>
  <si>
    <t>199304</t>
  </si>
  <si>
    <t>KROB</t>
  </si>
  <si>
    <t>1176167</t>
  </si>
  <si>
    <t>LACOMBE</t>
  </si>
  <si>
    <t>Valery</t>
  </si>
  <si>
    <t>940953</t>
  </si>
  <si>
    <t>LE MAZIER</t>
  </si>
  <si>
    <t>523649</t>
  </si>
  <si>
    <t>141424</t>
  </si>
  <si>
    <t>MAUGARD</t>
  </si>
  <si>
    <t>145475</t>
  </si>
  <si>
    <t>SORNIN</t>
  </si>
  <si>
    <t>550541</t>
  </si>
  <si>
    <t>014006</t>
  </si>
  <si>
    <t>640383</t>
  </si>
  <si>
    <t>BONNIEUX</t>
  </si>
  <si>
    <t>694005</t>
  </si>
  <si>
    <t>CATHERINE</t>
  </si>
  <si>
    <t>672152</t>
  </si>
  <si>
    <t>CRUCHAUDET</t>
  </si>
  <si>
    <t>Claudia</t>
  </si>
  <si>
    <t>395837</t>
  </si>
  <si>
    <t>CUVILLIER</t>
  </si>
  <si>
    <t>778410</t>
  </si>
  <si>
    <t>DEWULF</t>
  </si>
  <si>
    <t>550592</t>
  </si>
  <si>
    <t>700322</t>
  </si>
  <si>
    <t>GUILARD</t>
  </si>
  <si>
    <t>698371</t>
  </si>
  <si>
    <t>GUIRADO</t>
  </si>
  <si>
    <t>559761</t>
  </si>
  <si>
    <t>LECAMUS</t>
  </si>
  <si>
    <t>174327</t>
  </si>
  <si>
    <t>640362</t>
  </si>
  <si>
    <t>RUFFAUT</t>
  </si>
  <si>
    <t>633783</t>
  </si>
  <si>
    <t>TROCHERIE</t>
  </si>
  <si>
    <t>Sylvaine</t>
  </si>
  <si>
    <t>699468</t>
  </si>
  <si>
    <t>WHEATLEY</t>
  </si>
  <si>
    <t>1045373</t>
  </si>
  <si>
    <t>Roderick</t>
  </si>
  <si>
    <t>210014</t>
  </si>
  <si>
    <t>ALIBERT</t>
  </si>
  <si>
    <t>014007</t>
  </si>
  <si>
    <t>573235</t>
  </si>
  <si>
    <t>BOURLAND</t>
  </si>
  <si>
    <t>208818</t>
  </si>
  <si>
    <t>BUHOURT</t>
  </si>
  <si>
    <t>491595</t>
  </si>
  <si>
    <t>CHAUSSET</t>
  </si>
  <si>
    <t>1188452</t>
  </si>
  <si>
    <t>CHAZAL</t>
  </si>
  <si>
    <t>Arnault</t>
  </si>
  <si>
    <t>321398</t>
  </si>
  <si>
    <t>D'ENDICE</t>
  </si>
  <si>
    <t>Gwladys</t>
  </si>
  <si>
    <t>340158</t>
  </si>
  <si>
    <t>FALAISE</t>
  </si>
  <si>
    <t>1099158</t>
  </si>
  <si>
    <t>FAUTRAS</t>
  </si>
  <si>
    <t>362521</t>
  </si>
  <si>
    <t>FEREY</t>
  </si>
  <si>
    <t>413346</t>
  </si>
  <si>
    <t>521373</t>
  </si>
  <si>
    <t>GILLOT</t>
  </si>
  <si>
    <t>607682</t>
  </si>
  <si>
    <t>GUESNON</t>
  </si>
  <si>
    <t>705831</t>
  </si>
  <si>
    <t>HUBNER</t>
  </si>
  <si>
    <t>1179453</t>
  </si>
  <si>
    <t>JURE</t>
  </si>
  <si>
    <t>1130057</t>
  </si>
  <si>
    <t>LATINI</t>
  </si>
  <si>
    <t>931812</t>
  </si>
  <si>
    <t>LAVILLE</t>
  </si>
  <si>
    <t>1025173</t>
  </si>
  <si>
    <t>LEBUFFE</t>
  </si>
  <si>
    <t>564308</t>
  </si>
  <si>
    <t>LEBUGLE</t>
  </si>
  <si>
    <t>551906</t>
  </si>
  <si>
    <t>801148</t>
  </si>
  <si>
    <t>1103860</t>
  </si>
  <si>
    <t>LELONG</t>
  </si>
  <si>
    <t>607683</t>
  </si>
  <si>
    <t>LENEYLE</t>
  </si>
  <si>
    <t>109736</t>
  </si>
  <si>
    <t>1058068</t>
  </si>
  <si>
    <t>LEVEEL</t>
  </si>
  <si>
    <t>1068316</t>
  </si>
  <si>
    <t>306569</t>
  </si>
  <si>
    <t>LIZET</t>
  </si>
  <si>
    <t>1176946</t>
  </si>
  <si>
    <t>1130053</t>
  </si>
  <si>
    <t>954948</t>
  </si>
  <si>
    <t>MICHAUX</t>
  </si>
  <si>
    <t>404178</t>
  </si>
  <si>
    <t>PASTUREL</t>
  </si>
  <si>
    <t>1087984</t>
  </si>
  <si>
    <t>208834</t>
  </si>
  <si>
    <t>POINTU</t>
  </si>
  <si>
    <t>1115592</t>
  </si>
  <si>
    <t>REVELLADO</t>
  </si>
  <si>
    <t>361086</t>
  </si>
  <si>
    <t>VIRAY</t>
  </si>
  <si>
    <t>1179451</t>
  </si>
  <si>
    <t>WATERLOT</t>
  </si>
  <si>
    <t>1127578</t>
  </si>
  <si>
    <t>BERNEDE</t>
  </si>
  <si>
    <t>014009</t>
  </si>
  <si>
    <t>887540</t>
  </si>
  <si>
    <t>BOREL</t>
  </si>
  <si>
    <t>745242</t>
  </si>
  <si>
    <t>FRANCHOMME</t>
  </si>
  <si>
    <t>1084113</t>
  </si>
  <si>
    <t>LAINELLE</t>
  </si>
  <si>
    <t>1116448</t>
  </si>
  <si>
    <t>900233</t>
  </si>
  <si>
    <t>1135065</t>
  </si>
  <si>
    <t>790174</t>
  </si>
  <si>
    <t>748857</t>
  </si>
  <si>
    <t>PEJUS</t>
  </si>
  <si>
    <t>114563</t>
  </si>
  <si>
    <t>Josiane</t>
  </si>
  <si>
    <t>014013</t>
  </si>
  <si>
    <t>1079178</t>
  </si>
  <si>
    <t>358342</t>
  </si>
  <si>
    <t>BOURLE</t>
  </si>
  <si>
    <t>252492</t>
  </si>
  <si>
    <t>COURIEUT</t>
  </si>
  <si>
    <t>846399</t>
  </si>
  <si>
    <t>GOULAIN</t>
  </si>
  <si>
    <t>253429</t>
  </si>
  <si>
    <t>GRASSI</t>
  </si>
  <si>
    <t>230554</t>
  </si>
  <si>
    <t>GROSSARD</t>
  </si>
  <si>
    <t>137559</t>
  </si>
  <si>
    <t>GROSSARDT</t>
  </si>
  <si>
    <t>1193319</t>
  </si>
  <si>
    <t>285942</t>
  </si>
  <si>
    <t>LESUEUR</t>
  </si>
  <si>
    <t>1205254</t>
  </si>
  <si>
    <t>MUSSILIER</t>
  </si>
  <si>
    <t>1205251</t>
  </si>
  <si>
    <t>NIASS</t>
  </si>
  <si>
    <t>Abdoulaye</t>
  </si>
  <si>
    <t>1001573</t>
  </si>
  <si>
    <t>PILLU</t>
  </si>
  <si>
    <t>1002121</t>
  </si>
  <si>
    <t>PITTET</t>
  </si>
  <si>
    <t>1205257</t>
  </si>
  <si>
    <t>VIMARD</t>
  </si>
  <si>
    <t>812435</t>
  </si>
  <si>
    <t>YVERT</t>
  </si>
  <si>
    <t>1121711</t>
  </si>
  <si>
    <t>AMROUCHE</t>
  </si>
  <si>
    <t>Kamelia</t>
  </si>
  <si>
    <t>014014</t>
  </si>
  <si>
    <t>143861</t>
  </si>
  <si>
    <t>697851</t>
  </si>
  <si>
    <t>683418</t>
  </si>
  <si>
    <t>BEUNARD</t>
  </si>
  <si>
    <t>740508</t>
  </si>
  <si>
    <t>BIBET</t>
  </si>
  <si>
    <t>1083923</t>
  </si>
  <si>
    <t>BISCUEIL</t>
  </si>
  <si>
    <t>1063360</t>
  </si>
  <si>
    <t>134688</t>
  </si>
  <si>
    <t>BREUILLY</t>
  </si>
  <si>
    <t>141815</t>
  </si>
  <si>
    <t>622885</t>
  </si>
  <si>
    <t>CARON</t>
  </si>
  <si>
    <t>506171</t>
  </si>
  <si>
    <t>CHAN</t>
  </si>
  <si>
    <t>1210587</t>
  </si>
  <si>
    <t>CLOUS</t>
  </si>
  <si>
    <t>271135</t>
  </si>
  <si>
    <t>DACH</t>
  </si>
  <si>
    <t>514012</t>
  </si>
  <si>
    <t>373618</t>
  </si>
  <si>
    <t>717552</t>
  </si>
  <si>
    <t>DANOIS</t>
  </si>
  <si>
    <t>143863</t>
  </si>
  <si>
    <t>DIGEON</t>
  </si>
  <si>
    <t>732576</t>
  </si>
  <si>
    <t>DIONG</t>
  </si>
  <si>
    <t>Omar</t>
  </si>
  <si>
    <t>516501</t>
  </si>
  <si>
    <t>DUFOUR</t>
  </si>
  <si>
    <t>713947</t>
  </si>
  <si>
    <t>FAYOL</t>
  </si>
  <si>
    <t>692093</t>
  </si>
  <si>
    <t>FERCOCQ</t>
  </si>
  <si>
    <t>1105472</t>
  </si>
  <si>
    <t>173071</t>
  </si>
  <si>
    <t>FOULON</t>
  </si>
  <si>
    <t>644019</t>
  </si>
  <si>
    <t>FOURSY</t>
  </si>
  <si>
    <t>Margot</t>
  </si>
  <si>
    <t>1190441</t>
  </si>
  <si>
    <t>GROLLEAU</t>
  </si>
  <si>
    <t>1104691</t>
  </si>
  <si>
    <t>417024</t>
  </si>
  <si>
    <t>511276</t>
  </si>
  <si>
    <t>Marie-jose</t>
  </si>
  <si>
    <t>1001403</t>
  </si>
  <si>
    <t>1137208</t>
  </si>
  <si>
    <t>KANDA</t>
  </si>
  <si>
    <t>1038285</t>
  </si>
  <si>
    <t>713952</t>
  </si>
  <si>
    <t>LE CANU</t>
  </si>
  <si>
    <t>1187045</t>
  </si>
  <si>
    <t>LEBOULANGER</t>
  </si>
  <si>
    <t>954793</t>
  </si>
  <si>
    <t>445910</t>
  </si>
  <si>
    <t>Salome</t>
  </si>
  <si>
    <t>1142369</t>
  </si>
  <si>
    <t>LEFRESNE</t>
  </si>
  <si>
    <t>336476</t>
  </si>
  <si>
    <t>LENGRAIS</t>
  </si>
  <si>
    <t>353100</t>
  </si>
  <si>
    <t>325437</t>
  </si>
  <si>
    <t>LESCOT</t>
  </si>
  <si>
    <t>117967</t>
  </si>
  <si>
    <t>LESENECHAL</t>
  </si>
  <si>
    <t>383338</t>
  </si>
  <si>
    <t>720337</t>
  </si>
  <si>
    <t>LEVIONNOIS</t>
  </si>
  <si>
    <t>1134195</t>
  </si>
  <si>
    <t>LOUVET</t>
  </si>
  <si>
    <t>1005776</t>
  </si>
  <si>
    <t>LUBIN</t>
  </si>
  <si>
    <t>250351</t>
  </si>
  <si>
    <t>MALHOMME</t>
  </si>
  <si>
    <t>596880</t>
  </si>
  <si>
    <t>MARCELLI</t>
  </si>
  <si>
    <t>445913</t>
  </si>
  <si>
    <t>1151552</t>
  </si>
  <si>
    <t>701085</t>
  </si>
  <si>
    <t>MARTEL</t>
  </si>
  <si>
    <t>1178370</t>
  </si>
  <si>
    <t>MICHOU</t>
  </si>
  <si>
    <t>262094</t>
  </si>
  <si>
    <t>MURCY</t>
  </si>
  <si>
    <t>292284</t>
  </si>
  <si>
    <t>458327</t>
  </si>
  <si>
    <t>478872</t>
  </si>
  <si>
    <t>642646</t>
  </si>
  <si>
    <t>NARFIN</t>
  </si>
  <si>
    <t>214048</t>
  </si>
  <si>
    <t>OBIN</t>
  </si>
  <si>
    <t>Josepha</t>
  </si>
  <si>
    <t>1012951</t>
  </si>
  <si>
    <t>ORCESI</t>
  </si>
  <si>
    <t>596551</t>
  </si>
  <si>
    <t>PATRY</t>
  </si>
  <si>
    <t>1072430</t>
  </si>
  <si>
    <t>PLEURMEAU</t>
  </si>
  <si>
    <t>538716</t>
  </si>
  <si>
    <t>PUCETTI</t>
  </si>
  <si>
    <t>1177188</t>
  </si>
  <si>
    <t>QUENTIN</t>
  </si>
  <si>
    <t>1126846</t>
  </si>
  <si>
    <t>QUIDOR</t>
  </si>
  <si>
    <t>1061441</t>
  </si>
  <si>
    <t>RALITERA</t>
  </si>
  <si>
    <t>117068</t>
  </si>
  <si>
    <t>213840</t>
  </si>
  <si>
    <t>SAOUL</t>
  </si>
  <si>
    <t>711869</t>
  </si>
  <si>
    <t>SAVEY</t>
  </si>
  <si>
    <t>326244</t>
  </si>
  <si>
    <t>THOMASSIN</t>
  </si>
  <si>
    <t>1189881</t>
  </si>
  <si>
    <t>TRAVERS-LESAGE</t>
  </si>
  <si>
    <t>683534</t>
  </si>
  <si>
    <t>VIGNERON</t>
  </si>
  <si>
    <t>237634</t>
  </si>
  <si>
    <t>CREPIN</t>
  </si>
  <si>
    <t>014017</t>
  </si>
  <si>
    <t>776256</t>
  </si>
  <si>
    <t>DAMEME</t>
  </si>
  <si>
    <t>477792</t>
  </si>
  <si>
    <t>DECLOMESNIL</t>
  </si>
  <si>
    <t>477778</t>
  </si>
  <si>
    <t>DESCHATEAUX</t>
  </si>
  <si>
    <t>477782</t>
  </si>
  <si>
    <t>952399</t>
  </si>
  <si>
    <t>FESSELIER</t>
  </si>
  <si>
    <t>1090786</t>
  </si>
  <si>
    <t>GOUIX</t>
  </si>
  <si>
    <t>1021030</t>
  </si>
  <si>
    <t>HUBAUT</t>
  </si>
  <si>
    <t>107463</t>
  </si>
  <si>
    <t>LEGOUAS</t>
  </si>
  <si>
    <t>241486</t>
  </si>
  <si>
    <t>LENEVEU</t>
  </si>
  <si>
    <t>1058984</t>
  </si>
  <si>
    <t>MALAS</t>
  </si>
  <si>
    <t>212804</t>
  </si>
  <si>
    <t>OURSELIN</t>
  </si>
  <si>
    <t>1211119</t>
  </si>
  <si>
    <t>546926</t>
  </si>
  <si>
    <t>VERHAEGE</t>
  </si>
  <si>
    <t>511717</t>
  </si>
  <si>
    <t>ALLIX</t>
  </si>
  <si>
    <t>014018</t>
  </si>
  <si>
    <t>503888</t>
  </si>
  <si>
    <t>175694</t>
  </si>
  <si>
    <t>BAROCHE</t>
  </si>
  <si>
    <t>304643</t>
  </si>
  <si>
    <t>BERGAR</t>
  </si>
  <si>
    <t>555392</t>
  </si>
  <si>
    <t>563003</t>
  </si>
  <si>
    <t>BOUCEY</t>
  </si>
  <si>
    <t>1043959</t>
  </si>
  <si>
    <t>BOUILLET</t>
  </si>
  <si>
    <t>701573</t>
  </si>
  <si>
    <t>CENIER</t>
  </si>
  <si>
    <t>555394</t>
  </si>
  <si>
    <t>DANNET</t>
  </si>
  <si>
    <t>728184</t>
  </si>
  <si>
    <t>DAUCHEZ</t>
  </si>
  <si>
    <t>227470</t>
  </si>
  <si>
    <t>555342</t>
  </si>
  <si>
    <t>346552</t>
  </si>
  <si>
    <t>457162</t>
  </si>
  <si>
    <t>ERNOULT</t>
  </si>
  <si>
    <t>240268</t>
  </si>
  <si>
    <t>184008</t>
  </si>
  <si>
    <t>GIFFAUT</t>
  </si>
  <si>
    <t>555265</t>
  </si>
  <si>
    <t>GOSSELIN</t>
  </si>
  <si>
    <t>1205123</t>
  </si>
  <si>
    <t>GRIMOULT</t>
  </si>
  <si>
    <t>1161511</t>
  </si>
  <si>
    <t>HERVY</t>
  </si>
  <si>
    <t>1175526</t>
  </si>
  <si>
    <t>Lucien</t>
  </si>
  <si>
    <t>1049199</t>
  </si>
  <si>
    <t>LEBAUDY</t>
  </si>
  <si>
    <t>408764</t>
  </si>
  <si>
    <t>LEBOUCHER</t>
  </si>
  <si>
    <t>Emeric</t>
  </si>
  <si>
    <t>1104124</t>
  </si>
  <si>
    <t>LECHEVALIER</t>
  </si>
  <si>
    <t>167934</t>
  </si>
  <si>
    <t>LECHEVALLIER</t>
  </si>
  <si>
    <t>1091797</t>
  </si>
  <si>
    <t>LEDANOIS</t>
  </si>
  <si>
    <t>841467</t>
  </si>
  <si>
    <t>LEGROS</t>
  </si>
  <si>
    <t>1134986</t>
  </si>
  <si>
    <t>LETEISSIER</t>
  </si>
  <si>
    <t>555273</t>
  </si>
  <si>
    <t>MADELAINE</t>
  </si>
  <si>
    <t>669413</t>
  </si>
  <si>
    <t>MARCHANDET</t>
  </si>
  <si>
    <t>555144</t>
  </si>
  <si>
    <t>MARGUERIE</t>
  </si>
  <si>
    <t>611311</t>
  </si>
  <si>
    <t>481265</t>
  </si>
  <si>
    <t>467740</t>
  </si>
  <si>
    <t>302764</t>
  </si>
  <si>
    <t>NORGEOT</t>
  </si>
  <si>
    <t>167946</t>
  </si>
  <si>
    <t>PASSAYS</t>
  </si>
  <si>
    <t>1118102</t>
  </si>
  <si>
    <t>PRESTAIL</t>
  </si>
  <si>
    <t>Dan</t>
  </si>
  <si>
    <t>1175525</t>
  </si>
  <si>
    <t>RIBAUT</t>
  </si>
  <si>
    <t>Clea</t>
  </si>
  <si>
    <t>190093</t>
  </si>
  <si>
    <t>ROBBES</t>
  </si>
  <si>
    <t>194963</t>
  </si>
  <si>
    <t>1074038</t>
  </si>
  <si>
    <t>SALLOT</t>
  </si>
  <si>
    <t>592656</t>
  </si>
  <si>
    <t>555355</t>
  </si>
  <si>
    <t>TOULLIER</t>
  </si>
  <si>
    <t>167998</t>
  </si>
  <si>
    <t>1049202</t>
  </si>
  <si>
    <t>168070</t>
  </si>
  <si>
    <t>117457</t>
  </si>
  <si>
    <t>VERON</t>
  </si>
  <si>
    <t>695743</t>
  </si>
  <si>
    <t>VILLIERE</t>
  </si>
  <si>
    <t>1168519</t>
  </si>
  <si>
    <t>ABDOU-SALEYE</t>
  </si>
  <si>
    <t>014028</t>
  </si>
  <si>
    <t>576243</t>
  </si>
  <si>
    <t>ASSANTO</t>
  </si>
  <si>
    <t>360030</t>
  </si>
  <si>
    <t>BLOT</t>
  </si>
  <si>
    <t>764257</t>
  </si>
  <si>
    <t>BLOUIN</t>
  </si>
  <si>
    <t>1207203</t>
  </si>
  <si>
    <t>BOURGET</t>
  </si>
  <si>
    <t>789815</t>
  </si>
  <si>
    <t>BOUTILLIER</t>
  </si>
  <si>
    <t>400002</t>
  </si>
  <si>
    <t>1029586</t>
  </si>
  <si>
    <t>CHRISTOPHE</t>
  </si>
  <si>
    <t>782704</t>
  </si>
  <si>
    <t>CLEMENCEAU</t>
  </si>
  <si>
    <t>426197</t>
  </si>
  <si>
    <t>967493</t>
  </si>
  <si>
    <t>COUPE</t>
  </si>
  <si>
    <t>361520</t>
  </si>
  <si>
    <t>DURIEUX</t>
  </si>
  <si>
    <t>274546</t>
  </si>
  <si>
    <t>HAMELIN</t>
  </si>
  <si>
    <t>474169</t>
  </si>
  <si>
    <t>596768</t>
  </si>
  <si>
    <t>LEBOURGEOIS</t>
  </si>
  <si>
    <t>Alyssa</t>
  </si>
  <si>
    <t>1179508</t>
  </si>
  <si>
    <t>970579</t>
  </si>
  <si>
    <t>Alex</t>
  </si>
  <si>
    <t>970580</t>
  </si>
  <si>
    <t>1168548</t>
  </si>
  <si>
    <t>1209335</t>
  </si>
  <si>
    <t>SUZANNE</t>
  </si>
  <si>
    <t>1207243</t>
  </si>
  <si>
    <t>1096268</t>
  </si>
  <si>
    <t>VAN DE MEERSSCHE</t>
  </si>
  <si>
    <t>1207252</t>
  </si>
  <si>
    <t>1006064</t>
  </si>
  <si>
    <t>ANNE</t>
  </si>
  <si>
    <t>014029</t>
  </si>
  <si>
    <t>1060268</t>
  </si>
  <si>
    <t>ANYLA</t>
  </si>
  <si>
    <t>795546</t>
  </si>
  <si>
    <t>941599</t>
  </si>
  <si>
    <t>303395</t>
  </si>
  <si>
    <t>589151</t>
  </si>
  <si>
    <t>Leo</t>
  </si>
  <si>
    <t>923415</t>
  </si>
  <si>
    <t>Sandy</t>
  </si>
  <si>
    <t>747419</t>
  </si>
  <si>
    <t>BAHAR</t>
  </si>
  <si>
    <t>Nourredine</t>
  </si>
  <si>
    <t>600750</t>
  </si>
  <si>
    <t>BAMBOUX</t>
  </si>
  <si>
    <t>719868</t>
  </si>
  <si>
    <t>796247</t>
  </si>
  <si>
    <t>673813</t>
  </si>
  <si>
    <t>BETTE</t>
  </si>
  <si>
    <t>550798</t>
  </si>
  <si>
    <t>BIDARD</t>
  </si>
  <si>
    <t>660131</t>
  </si>
  <si>
    <t>710743</t>
  </si>
  <si>
    <t>853511</t>
  </si>
  <si>
    <t>BLAIZOT</t>
  </si>
  <si>
    <t>253717</t>
  </si>
  <si>
    <t>929845</t>
  </si>
  <si>
    <t>BOCQUET</t>
  </si>
  <si>
    <t>Fedia</t>
  </si>
  <si>
    <t>1166616</t>
  </si>
  <si>
    <t>BOSQUET</t>
  </si>
  <si>
    <t>178691</t>
  </si>
  <si>
    <t>Robin</t>
  </si>
  <si>
    <t>713743</t>
  </si>
  <si>
    <t>BOUCHETEAU</t>
  </si>
  <si>
    <t>1124616</t>
  </si>
  <si>
    <t>BOUILLON</t>
  </si>
  <si>
    <t>1175579</t>
  </si>
  <si>
    <t>BROSSAULT</t>
  </si>
  <si>
    <t>718287</t>
  </si>
  <si>
    <t>BRUNEAU</t>
  </si>
  <si>
    <t>633407</t>
  </si>
  <si>
    <t>BUET</t>
  </si>
  <si>
    <t>1071425</t>
  </si>
  <si>
    <t>626056</t>
  </si>
  <si>
    <t>CAILLY</t>
  </si>
  <si>
    <t>635301</t>
  </si>
  <si>
    <t>CAPDEPON</t>
  </si>
  <si>
    <t>441080</t>
  </si>
  <si>
    <t>131630</t>
  </si>
  <si>
    <t>COHUA</t>
  </si>
  <si>
    <t>458756</t>
  </si>
  <si>
    <t>COLASSE</t>
  </si>
  <si>
    <t>439627</t>
  </si>
  <si>
    <t>1187411</t>
  </si>
  <si>
    <t>DE BAZELAIRE</t>
  </si>
  <si>
    <t>1008843</t>
  </si>
  <si>
    <t>DELALANDE</t>
  </si>
  <si>
    <t>Francois-xavier</t>
  </si>
  <si>
    <t>998875</t>
  </si>
  <si>
    <t>DELANNET</t>
  </si>
  <si>
    <t>568991</t>
  </si>
  <si>
    <t>DELENTE</t>
  </si>
  <si>
    <t>Therese</t>
  </si>
  <si>
    <t>441153</t>
  </si>
  <si>
    <t>DEMONTROND</t>
  </si>
  <si>
    <t>209987</t>
  </si>
  <si>
    <t>526420</t>
  </si>
  <si>
    <t>DENIAUX</t>
  </si>
  <si>
    <t>Ghislain</t>
  </si>
  <si>
    <t>1211812</t>
  </si>
  <si>
    <t>DERMANAKI</t>
  </si>
  <si>
    <t>Arman</t>
  </si>
  <si>
    <t>1128718</t>
  </si>
  <si>
    <t>Shirine</t>
  </si>
  <si>
    <t>796249</t>
  </si>
  <si>
    <t>DEVILLIERS</t>
  </si>
  <si>
    <t>1200852</t>
  </si>
  <si>
    <t>220093</t>
  </si>
  <si>
    <t>DUCOURET</t>
  </si>
  <si>
    <t>184500</t>
  </si>
  <si>
    <t>1191221</t>
  </si>
  <si>
    <t>EUCHER</t>
  </si>
  <si>
    <t>681683</t>
  </si>
  <si>
    <t>130483</t>
  </si>
  <si>
    <t>FAUVEL</t>
  </si>
  <si>
    <t>951101</t>
  </si>
  <si>
    <t>FERRET</t>
  </si>
  <si>
    <t>1001572</t>
  </si>
  <si>
    <t>FIGARD</t>
  </si>
  <si>
    <t>134815</t>
  </si>
  <si>
    <t>FOUCHER</t>
  </si>
  <si>
    <t>1124620</t>
  </si>
  <si>
    <t>Isabbelle</t>
  </si>
  <si>
    <t>1200884</t>
  </si>
  <si>
    <t>GENARD</t>
  </si>
  <si>
    <t>356721</t>
  </si>
  <si>
    <t>GENEVOIS</t>
  </si>
  <si>
    <t>329119</t>
  </si>
  <si>
    <t>GOSSET</t>
  </si>
  <si>
    <t>304938</t>
  </si>
  <si>
    <t>GOUBET</t>
  </si>
  <si>
    <t>534353</t>
  </si>
  <si>
    <t>GOULET</t>
  </si>
  <si>
    <t>766732</t>
  </si>
  <si>
    <t>652974</t>
  </si>
  <si>
    <t>GOUTARD</t>
  </si>
  <si>
    <t>1006077</t>
  </si>
  <si>
    <t>HARACHE</t>
  </si>
  <si>
    <t>911141</t>
  </si>
  <si>
    <t>HERGAULT</t>
  </si>
  <si>
    <t>1124947</t>
  </si>
  <si>
    <t>HOLOPHERNE</t>
  </si>
  <si>
    <t>1187415</t>
  </si>
  <si>
    <t>HOSDEZ</t>
  </si>
  <si>
    <t>Gauderic</t>
  </si>
  <si>
    <t>711466</t>
  </si>
  <si>
    <t>JAMES-ANGOT</t>
  </si>
  <si>
    <t>1002362</t>
  </si>
  <si>
    <t>191315</t>
  </si>
  <si>
    <t>JEANNE</t>
  </si>
  <si>
    <t>191314</t>
  </si>
  <si>
    <t>862152</t>
  </si>
  <si>
    <t>JOLIN</t>
  </si>
  <si>
    <t>952401</t>
  </si>
  <si>
    <t>KAMGA</t>
  </si>
  <si>
    <t>1004783</t>
  </si>
  <si>
    <t>KOZIK</t>
  </si>
  <si>
    <t>515039</t>
  </si>
  <si>
    <t>KUNIECOW</t>
  </si>
  <si>
    <t>310857</t>
  </si>
  <si>
    <t>LAGUNEGRAND</t>
  </si>
  <si>
    <t>160950</t>
  </si>
  <si>
    <t>LARCHER</t>
  </si>
  <si>
    <t>846149</t>
  </si>
  <si>
    <t>LARIAGON</t>
  </si>
  <si>
    <t>709048</t>
  </si>
  <si>
    <t>718290</t>
  </si>
  <si>
    <t>389961</t>
  </si>
  <si>
    <t>LAURET</t>
  </si>
  <si>
    <t>1080267</t>
  </si>
  <si>
    <t>974130</t>
  </si>
  <si>
    <t>137213</t>
  </si>
  <si>
    <t>LEBOUTEILLER</t>
  </si>
  <si>
    <t>1028463</t>
  </si>
  <si>
    <t>LECOURT</t>
  </si>
  <si>
    <t>Basil</t>
  </si>
  <si>
    <t>1055446</t>
  </si>
  <si>
    <t>1062492</t>
  </si>
  <si>
    <t>Belinda</t>
  </si>
  <si>
    <t>510747</t>
  </si>
  <si>
    <t>LELODEY</t>
  </si>
  <si>
    <t>508241</t>
  </si>
  <si>
    <t>1113780</t>
  </si>
  <si>
    <t>LEMARIE</t>
  </si>
  <si>
    <t>1000128</t>
  </si>
  <si>
    <t>LERAT</t>
  </si>
  <si>
    <t>1051922</t>
  </si>
  <si>
    <t>937324</t>
  </si>
  <si>
    <t>LETELLIER</t>
  </si>
  <si>
    <t>538705</t>
  </si>
  <si>
    <t>633938</t>
  </si>
  <si>
    <t>LETURGIE</t>
  </si>
  <si>
    <t>602954</t>
  </si>
  <si>
    <t>LEVARD</t>
  </si>
  <si>
    <t>1005189</t>
  </si>
  <si>
    <t>LEVAUFRE</t>
  </si>
  <si>
    <t>Colas</t>
  </si>
  <si>
    <t>346476</t>
  </si>
  <si>
    <t>569027</t>
  </si>
  <si>
    <t>1121641</t>
  </si>
  <si>
    <t>MAHIER</t>
  </si>
  <si>
    <t>1004811</t>
  </si>
  <si>
    <t>MALENKY</t>
  </si>
  <si>
    <t>789252</t>
  </si>
  <si>
    <t>204048</t>
  </si>
  <si>
    <t>1138432</t>
  </si>
  <si>
    <t>1036811</t>
  </si>
  <si>
    <t>1189065</t>
  </si>
  <si>
    <t>152302</t>
  </si>
  <si>
    <t>1180760</t>
  </si>
  <si>
    <t>MORICE</t>
  </si>
  <si>
    <t>1165089</t>
  </si>
  <si>
    <t>717563</t>
  </si>
  <si>
    <t>NOLIN</t>
  </si>
  <si>
    <t>112749</t>
  </si>
  <si>
    <t>1135385</t>
  </si>
  <si>
    <t>515038</t>
  </si>
  <si>
    <t>PEDINI</t>
  </si>
  <si>
    <t>1168838</t>
  </si>
  <si>
    <t>PELLETIER</t>
  </si>
  <si>
    <t>1050893</t>
  </si>
  <si>
    <t>PIEDVACHE</t>
  </si>
  <si>
    <t>1124273</t>
  </si>
  <si>
    <t>POISSON</t>
  </si>
  <si>
    <t>1015996</t>
  </si>
  <si>
    <t>POUTEAU</t>
  </si>
  <si>
    <t>1021074</t>
  </si>
  <si>
    <t>QUESTIAU</t>
  </si>
  <si>
    <t>681971</t>
  </si>
  <si>
    <t>QUILLET</t>
  </si>
  <si>
    <t>1060297</t>
  </si>
  <si>
    <t>RABASSE</t>
  </si>
  <si>
    <t>Sharon</t>
  </si>
  <si>
    <t>454006</t>
  </si>
  <si>
    <t>RADIGUE</t>
  </si>
  <si>
    <t>211546</t>
  </si>
  <si>
    <t>1009148</t>
  </si>
  <si>
    <t>460233</t>
  </si>
  <si>
    <t>585242</t>
  </si>
  <si>
    <t>REYSSAT</t>
  </si>
  <si>
    <t>1187410</t>
  </si>
  <si>
    <t>RIBOT</t>
  </si>
  <si>
    <t>271612</t>
  </si>
  <si>
    <t>RIVIERE</t>
  </si>
  <si>
    <t>1009137</t>
  </si>
  <si>
    <t>SANCHIS</t>
  </si>
  <si>
    <t>272140</t>
  </si>
  <si>
    <t>SARKADI</t>
  </si>
  <si>
    <t>Jean-georges</t>
  </si>
  <si>
    <t>739349</t>
  </si>
  <si>
    <t>SAVARY</t>
  </si>
  <si>
    <t>1211262</t>
  </si>
  <si>
    <t>SENACAL</t>
  </si>
  <si>
    <t>1062493</t>
  </si>
  <si>
    <t>1194506</t>
  </si>
  <si>
    <t>STEYER</t>
  </si>
  <si>
    <t>131927</t>
  </si>
  <si>
    <t>SWAIEH</t>
  </si>
  <si>
    <t>Meftah</t>
  </si>
  <si>
    <t>718285</t>
  </si>
  <si>
    <t>228634</t>
  </si>
  <si>
    <t>TAOUJI</t>
  </si>
  <si>
    <t>602638</t>
  </si>
  <si>
    <t>563506</t>
  </si>
  <si>
    <t>605675</t>
  </si>
  <si>
    <t>TEISSEDRE</t>
  </si>
  <si>
    <t>685172</t>
  </si>
  <si>
    <t>TRAVERT</t>
  </si>
  <si>
    <t>1001587</t>
  </si>
  <si>
    <t>TREANGLE</t>
  </si>
  <si>
    <t>438095</t>
  </si>
  <si>
    <t>TRESFIELD</t>
  </si>
  <si>
    <t>130061</t>
  </si>
  <si>
    <t>Lydie</t>
  </si>
  <si>
    <t>134568</t>
  </si>
  <si>
    <t>VANDEPUTTE</t>
  </si>
  <si>
    <t>1001592</t>
  </si>
  <si>
    <t>VANLEYNSEELE</t>
  </si>
  <si>
    <t>1124618</t>
  </si>
  <si>
    <t>VAUDREVILLE</t>
  </si>
  <si>
    <t>681993</t>
  </si>
  <si>
    <t>VERDONCK</t>
  </si>
  <si>
    <t>718300</t>
  </si>
  <si>
    <t>510224</t>
  </si>
  <si>
    <t>510221</t>
  </si>
  <si>
    <t>1070686</t>
  </si>
  <si>
    <t>VIQUESNEL</t>
  </si>
  <si>
    <t>Sally</t>
  </si>
  <si>
    <t>1135359</t>
  </si>
  <si>
    <t>VOCANT</t>
  </si>
  <si>
    <t>1116190</t>
  </si>
  <si>
    <t>WALAK</t>
  </si>
  <si>
    <t>681550</t>
  </si>
  <si>
    <t>XAVIER</t>
  </si>
  <si>
    <t>681522</t>
  </si>
  <si>
    <t>ZUBA</t>
  </si>
  <si>
    <t>986872</t>
  </si>
  <si>
    <t>AIMABLE</t>
  </si>
  <si>
    <t>014034</t>
  </si>
  <si>
    <t>1124456</t>
  </si>
  <si>
    <t>ALLOT</t>
  </si>
  <si>
    <t>359338</t>
  </si>
  <si>
    <t>Anne-mari</t>
  </si>
  <si>
    <t>941523</t>
  </si>
  <si>
    <t>242466</t>
  </si>
  <si>
    <t>756754</t>
  </si>
  <si>
    <t>BUHOURS</t>
  </si>
  <si>
    <t>380989</t>
  </si>
  <si>
    <t>DORVILLIUS</t>
  </si>
  <si>
    <t>428781</t>
  </si>
  <si>
    <t>566678</t>
  </si>
  <si>
    <t>JORET</t>
  </si>
  <si>
    <t>665828</t>
  </si>
  <si>
    <t>JULIEN</t>
  </si>
  <si>
    <t>1051133</t>
  </si>
  <si>
    <t>LE SERT</t>
  </si>
  <si>
    <t>242476</t>
  </si>
  <si>
    <t>LEROCH</t>
  </si>
  <si>
    <t>1002345</t>
  </si>
  <si>
    <t>694982</t>
  </si>
  <si>
    <t>665864</t>
  </si>
  <si>
    <t>OELKERS</t>
  </si>
  <si>
    <t>665835</t>
  </si>
  <si>
    <t>1191978</t>
  </si>
  <si>
    <t>1098674</t>
  </si>
  <si>
    <t>931943</t>
  </si>
  <si>
    <t>THOMASSE</t>
  </si>
  <si>
    <t>245714</t>
  </si>
  <si>
    <t>TRETON</t>
  </si>
  <si>
    <t>665849</t>
  </si>
  <si>
    <t>641615</t>
  </si>
  <si>
    <t>BALLEROY</t>
  </si>
  <si>
    <t>Cederic</t>
  </si>
  <si>
    <t>014039</t>
  </si>
  <si>
    <t>1156210</t>
  </si>
  <si>
    <t>801375</t>
  </si>
  <si>
    <t>BIZEC</t>
  </si>
  <si>
    <t>182503</t>
  </si>
  <si>
    <t>DESLOGES</t>
  </si>
  <si>
    <t>420120</t>
  </si>
  <si>
    <t>1178435</t>
  </si>
  <si>
    <t>JUS</t>
  </si>
  <si>
    <t>117476</t>
  </si>
  <si>
    <t>129015</t>
  </si>
  <si>
    <t>MALHERBE</t>
  </si>
  <si>
    <t>1157979</t>
  </si>
  <si>
    <t>MISPELAERE</t>
  </si>
  <si>
    <t>209069</t>
  </si>
  <si>
    <t>NERROLLE</t>
  </si>
  <si>
    <t>1157989</t>
  </si>
  <si>
    <t>SCELLES</t>
  </si>
  <si>
    <t>1038004</t>
  </si>
  <si>
    <t>TAILLEFER</t>
  </si>
  <si>
    <t>1038005</t>
  </si>
  <si>
    <t>115830</t>
  </si>
  <si>
    <t>VALERY</t>
  </si>
  <si>
    <t>938613</t>
  </si>
  <si>
    <t>CORNEVILLE</t>
  </si>
  <si>
    <t>014046</t>
  </si>
  <si>
    <t>1027404</t>
  </si>
  <si>
    <t>LECAT</t>
  </si>
  <si>
    <t>1030521</t>
  </si>
  <si>
    <t>657154</t>
  </si>
  <si>
    <t>Jason</t>
  </si>
  <si>
    <t>1027409</t>
  </si>
  <si>
    <t>LEPOULTIER</t>
  </si>
  <si>
    <t>657162</t>
  </si>
  <si>
    <t>464556</t>
  </si>
  <si>
    <t>AISSAT</t>
  </si>
  <si>
    <t>014048</t>
  </si>
  <si>
    <t>201787</t>
  </si>
  <si>
    <t>733260</t>
  </si>
  <si>
    <t>537833</t>
  </si>
  <si>
    <t>AUMONT</t>
  </si>
  <si>
    <t>729650</t>
  </si>
  <si>
    <t>1186451</t>
  </si>
  <si>
    <t>BANNOUR</t>
  </si>
  <si>
    <t>Najib</t>
  </si>
  <si>
    <t>1063627</t>
  </si>
  <si>
    <t>BANSARD</t>
  </si>
  <si>
    <t>524097</t>
  </si>
  <si>
    <t>BARDET</t>
  </si>
  <si>
    <t>Aglae</t>
  </si>
  <si>
    <t>1200030</t>
  </si>
  <si>
    <t>1176586</t>
  </si>
  <si>
    <t>BELER</t>
  </si>
  <si>
    <t>705850</t>
  </si>
  <si>
    <t>BESLIN</t>
  </si>
  <si>
    <t>1165450</t>
  </si>
  <si>
    <t>BITOT</t>
  </si>
  <si>
    <t>442730</t>
  </si>
  <si>
    <t>BOISSELET</t>
  </si>
  <si>
    <t>Geoffroy</t>
  </si>
  <si>
    <t>527456</t>
  </si>
  <si>
    <t>709787</t>
  </si>
  <si>
    <t>BURZICKI</t>
  </si>
  <si>
    <t>861117</t>
  </si>
  <si>
    <t>CAPARROS</t>
  </si>
  <si>
    <t>240183</t>
  </si>
  <si>
    <t>CARLIN</t>
  </si>
  <si>
    <t>1036322</t>
  </si>
  <si>
    <t>COLLIBEAUX</t>
  </si>
  <si>
    <t>373956</t>
  </si>
  <si>
    <t>COLLOMB-PATTON</t>
  </si>
  <si>
    <t>876751</t>
  </si>
  <si>
    <t>COURTIAU</t>
  </si>
  <si>
    <t>321438</t>
  </si>
  <si>
    <t>COUTANCE</t>
  </si>
  <si>
    <t>168436</t>
  </si>
  <si>
    <t>1063611</t>
  </si>
  <si>
    <t>DE LA SAYETTE</t>
  </si>
  <si>
    <t>612847</t>
  </si>
  <si>
    <t>DEL BIANCO</t>
  </si>
  <si>
    <t>Hannah</t>
  </si>
  <si>
    <t>1160040</t>
  </si>
  <si>
    <t>701010</t>
  </si>
  <si>
    <t>DEROBERT</t>
  </si>
  <si>
    <t>556037</t>
  </si>
  <si>
    <t>462307</t>
  </si>
  <si>
    <t>1200047</t>
  </si>
  <si>
    <t>DESLANDES</t>
  </si>
  <si>
    <t>656419</t>
  </si>
  <si>
    <t>DESMEULLES</t>
  </si>
  <si>
    <t>1003659</t>
  </si>
  <si>
    <t>DIVARET</t>
  </si>
  <si>
    <t>1213054</t>
  </si>
  <si>
    <t>DOSSOU</t>
  </si>
  <si>
    <t>1167488</t>
  </si>
  <si>
    <t>DUCHENET</t>
  </si>
  <si>
    <t>1055588</t>
  </si>
  <si>
    <t>DUFAY</t>
  </si>
  <si>
    <t>266527</t>
  </si>
  <si>
    <t>DUPART</t>
  </si>
  <si>
    <t>652424</t>
  </si>
  <si>
    <t>1064311</t>
  </si>
  <si>
    <t>EQUILBEC</t>
  </si>
  <si>
    <t>Katia</t>
  </si>
  <si>
    <t>175289</t>
  </si>
  <si>
    <t>ESPERET</t>
  </si>
  <si>
    <t>506745</t>
  </si>
  <si>
    <t>FERNAGUT</t>
  </si>
  <si>
    <t>694978</t>
  </si>
  <si>
    <t>N'gore</t>
  </si>
  <si>
    <t>656091</t>
  </si>
  <si>
    <t>FOYER</t>
  </si>
  <si>
    <t>395746</t>
  </si>
  <si>
    <t>FRIBOULET</t>
  </si>
  <si>
    <t>190250</t>
  </si>
  <si>
    <t>FROISSARD</t>
  </si>
  <si>
    <t>1098076</t>
  </si>
  <si>
    <t>GALERNE</t>
  </si>
  <si>
    <t>487762</t>
  </si>
  <si>
    <t>GAUBERT</t>
  </si>
  <si>
    <t>179808</t>
  </si>
  <si>
    <t>618375</t>
  </si>
  <si>
    <t>GAUDRON</t>
  </si>
  <si>
    <t>438969</t>
  </si>
  <si>
    <t>1124271</t>
  </si>
  <si>
    <t>GODARD</t>
  </si>
  <si>
    <t>618376</t>
  </si>
  <si>
    <t>GUERINEAU</t>
  </si>
  <si>
    <t>1122900</t>
  </si>
  <si>
    <t>GUERNIER</t>
  </si>
  <si>
    <t>Melvine</t>
  </si>
  <si>
    <t>698614</t>
  </si>
  <si>
    <t>GUSTAVE</t>
  </si>
  <si>
    <t>1098081</t>
  </si>
  <si>
    <t>HEIDINGER</t>
  </si>
  <si>
    <t>1120642</t>
  </si>
  <si>
    <t>401261</t>
  </si>
  <si>
    <t>HELBERT</t>
  </si>
  <si>
    <t>550536</t>
  </si>
  <si>
    <t>1005315</t>
  </si>
  <si>
    <t>HERAULT</t>
  </si>
  <si>
    <t>280581</t>
  </si>
  <si>
    <t>HERBLAND</t>
  </si>
  <si>
    <t>379441</t>
  </si>
  <si>
    <t>HEROUF</t>
  </si>
  <si>
    <t>1184894</t>
  </si>
  <si>
    <t>1160025</t>
  </si>
  <si>
    <t>405508</t>
  </si>
  <si>
    <t>JOUVIN</t>
  </si>
  <si>
    <t>108685</t>
  </si>
  <si>
    <t>KARAMITSOS</t>
  </si>
  <si>
    <t>488757</t>
  </si>
  <si>
    <t>1172570</t>
  </si>
  <si>
    <t>LANIECE</t>
  </si>
  <si>
    <t>1213055</t>
  </si>
  <si>
    <t>578503</t>
  </si>
  <si>
    <t>1047618</t>
  </si>
  <si>
    <t>LE MAILLIER</t>
  </si>
  <si>
    <t>1126051</t>
  </si>
  <si>
    <t>LEBARBEY</t>
  </si>
  <si>
    <t>694023</t>
  </si>
  <si>
    <t>LECHARTIER</t>
  </si>
  <si>
    <t>1205021</t>
  </si>
  <si>
    <t>1190315</t>
  </si>
  <si>
    <t>791930</t>
  </si>
  <si>
    <t>427233</t>
  </si>
  <si>
    <t>LEFORT</t>
  </si>
  <si>
    <t>836788</t>
  </si>
  <si>
    <t>1075295</t>
  </si>
  <si>
    <t>LEPENANT</t>
  </si>
  <si>
    <t>Maissane</t>
  </si>
  <si>
    <t>1054281</t>
  </si>
  <si>
    <t>LEPROVOST</t>
  </si>
  <si>
    <t>686288</t>
  </si>
  <si>
    <t>LERENDU</t>
  </si>
  <si>
    <t>1125987</t>
  </si>
  <si>
    <t>1172395</t>
  </si>
  <si>
    <t>LESAUNIER</t>
  </si>
  <si>
    <t>1210751</t>
  </si>
  <si>
    <t>LESEIGNEUR</t>
  </si>
  <si>
    <t>1210947</t>
  </si>
  <si>
    <t>512330</t>
  </si>
  <si>
    <t>LETISSIER</t>
  </si>
  <si>
    <t>Theophile</t>
  </si>
  <si>
    <t>1197401</t>
  </si>
  <si>
    <t>LIORET</t>
  </si>
  <si>
    <t>1123077</t>
  </si>
  <si>
    <t>LOUESSARD</t>
  </si>
  <si>
    <t>523812</t>
  </si>
  <si>
    <t>1062353</t>
  </si>
  <si>
    <t>LOUISE</t>
  </si>
  <si>
    <t>692031</t>
  </si>
  <si>
    <t>MACQUET</t>
  </si>
  <si>
    <t>Benedicte</t>
  </si>
  <si>
    <t>605256</t>
  </si>
  <si>
    <t>MALABOEUF</t>
  </si>
  <si>
    <t>Anna-paola</t>
  </si>
  <si>
    <t>174642</t>
  </si>
  <si>
    <t>MANDIL</t>
  </si>
  <si>
    <t>Cynthia</t>
  </si>
  <si>
    <t>443844</t>
  </si>
  <si>
    <t>MEURDRA</t>
  </si>
  <si>
    <t>1124351</t>
  </si>
  <si>
    <t>439387</t>
  </si>
  <si>
    <t>MILLOT</t>
  </si>
  <si>
    <t>701977</t>
  </si>
  <si>
    <t>103340</t>
  </si>
  <si>
    <t>MUCHERY</t>
  </si>
  <si>
    <t>1063639</t>
  </si>
  <si>
    <t>MURZOT</t>
  </si>
  <si>
    <t>135824</t>
  </si>
  <si>
    <t>909872</t>
  </si>
  <si>
    <t>NAIM</t>
  </si>
  <si>
    <t>Jolquipho</t>
  </si>
  <si>
    <t>1197585</t>
  </si>
  <si>
    <t>NASLIAH</t>
  </si>
  <si>
    <t>214044</t>
  </si>
  <si>
    <t>779204</t>
  </si>
  <si>
    <t>OULD JIDDOU</t>
  </si>
  <si>
    <t>Cheikh</t>
  </si>
  <si>
    <t>652440</t>
  </si>
  <si>
    <t>PEPIN</t>
  </si>
  <si>
    <t>1190592</t>
  </si>
  <si>
    <t>1155323</t>
  </si>
  <si>
    <t>PERRIAU</t>
  </si>
  <si>
    <t>Albain</t>
  </si>
  <si>
    <t>1088277</t>
  </si>
  <si>
    <t>202970</t>
  </si>
  <si>
    <t>PIGNET</t>
  </si>
  <si>
    <t>120722</t>
  </si>
  <si>
    <t>378174</t>
  </si>
  <si>
    <t>PLUT</t>
  </si>
  <si>
    <t>1190588</t>
  </si>
  <si>
    <t>POTTIER</t>
  </si>
  <si>
    <t>1133852</t>
  </si>
  <si>
    <t>1003528</t>
  </si>
  <si>
    <t>1197391</t>
  </si>
  <si>
    <t>PUPIN</t>
  </si>
  <si>
    <t>527462</t>
  </si>
  <si>
    <t>QUILLIER</t>
  </si>
  <si>
    <t>1125576</t>
  </si>
  <si>
    <t>RAGUENEAU</t>
  </si>
  <si>
    <t>718236</t>
  </si>
  <si>
    <t>RETOUT</t>
  </si>
  <si>
    <t>Anne-gaelle</t>
  </si>
  <si>
    <t>1167491</t>
  </si>
  <si>
    <t>729647</t>
  </si>
  <si>
    <t>869412</t>
  </si>
  <si>
    <t>RONEY</t>
  </si>
  <si>
    <t>1176393</t>
  </si>
  <si>
    <t>ROSE</t>
  </si>
  <si>
    <t>1009076</t>
  </si>
  <si>
    <t>443846</t>
  </si>
  <si>
    <t>SCHOPP</t>
  </si>
  <si>
    <t>1122667</t>
  </si>
  <si>
    <t>1003348</t>
  </si>
  <si>
    <t>SCHWEIG</t>
  </si>
  <si>
    <t>175281</t>
  </si>
  <si>
    <t>SOUFFLET</t>
  </si>
  <si>
    <t>658576</t>
  </si>
  <si>
    <t>598621</t>
  </si>
  <si>
    <t>THIRON</t>
  </si>
  <si>
    <t>1160037</t>
  </si>
  <si>
    <t>TISSANDIE</t>
  </si>
  <si>
    <t>1114783</t>
  </si>
  <si>
    <t>TOUCET</t>
  </si>
  <si>
    <t>Ameline</t>
  </si>
  <si>
    <t>1114784</t>
  </si>
  <si>
    <t>Christina</t>
  </si>
  <si>
    <t>346544</t>
  </si>
  <si>
    <t>TOURNERIE</t>
  </si>
  <si>
    <t>Marc-andre</t>
  </si>
  <si>
    <t>140377</t>
  </si>
  <si>
    <t>VASLOT</t>
  </si>
  <si>
    <t>1190313</t>
  </si>
  <si>
    <t>VAUVERT</t>
  </si>
  <si>
    <t>466554</t>
  </si>
  <si>
    <t>ZUNIGA</t>
  </si>
  <si>
    <t>1104441</t>
  </si>
  <si>
    <t>ZYCH</t>
  </si>
  <si>
    <t>505533</t>
  </si>
  <si>
    <t>AMELINE</t>
  </si>
  <si>
    <t>014049</t>
  </si>
  <si>
    <t>887954</t>
  </si>
  <si>
    <t>BEQUET</t>
  </si>
  <si>
    <t>1141900</t>
  </si>
  <si>
    <t>BERTHOUT</t>
  </si>
  <si>
    <t>751288</t>
  </si>
  <si>
    <t>1124780</t>
  </si>
  <si>
    <t>CARBON</t>
  </si>
  <si>
    <t>751313</t>
  </si>
  <si>
    <t>CHAPIOT</t>
  </si>
  <si>
    <t>381079</t>
  </si>
  <si>
    <t>DROU</t>
  </si>
  <si>
    <t>1167393</t>
  </si>
  <si>
    <t>DU BURCK</t>
  </si>
  <si>
    <t>684311</t>
  </si>
  <si>
    <t>372359</t>
  </si>
  <si>
    <t>GALLIER</t>
  </si>
  <si>
    <t>1100549</t>
  </si>
  <si>
    <t>751309</t>
  </si>
  <si>
    <t>GUESDON</t>
  </si>
  <si>
    <t>505120</t>
  </si>
  <si>
    <t>768396</t>
  </si>
  <si>
    <t>HELAINE</t>
  </si>
  <si>
    <t>887931</t>
  </si>
  <si>
    <t>HELIE</t>
  </si>
  <si>
    <t>604225</t>
  </si>
  <si>
    <t>125575</t>
  </si>
  <si>
    <t>HODEBERT</t>
  </si>
  <si>
    <t>604227</t>
  </si>
  <si>
    <t>JASPAR</t>
  </si>
  <si>
    <t>523537</t>
  </si>
  <si>
    <t>651504</t>
  </si>
  <si>
    <t>1127239</t>
  </si>
  <si>
    <t>Marie-clotilde</t>
  </si>
  <si>
    <t>392542</t>
  </si>
  <si>
    <t>KUNTZ</t>
  </si>
  <si>
    <t>218365</t>
  </si>
  <si>
    <t>LECLAVIER</t>
  </si>
  <si>
    <t>587507</t>
  </si>
  <si>
    <t>1124769</t>
  </si>
  <si>
    <t>751320</t>
  </si>
  <si>
    <t>LEPEIGNE</t>
  </si>
  <si>
    <t>614880</t>
  </si>
  <si>
    <t>LESCALIER</t>
  </si>
  <si>
    <t>488376</t>
  </si>
  <si>
    <t>140364</t>
  </si>
  <si>
    <t>689242</t>
  </si>
  <si>
    <t>LOBBEDEZ</t>
  </si>
  <si>
    <t>1176438</t>
  </si>
  <si>
    <t>MARGUERITE</t>
  </si>
  <si>
    <t>902654</t>
  </si>
  <si>
    <t>902655</t>
  </si>
  <si>
    <t>718232</t>
  </si>
  <si>
    <t>MARIETTE</t>
  </si>
  <si>
    <t>244535</t>
  </si>
  <si>
    <t>488378</t>
  </si>
  <si>
    <t>1159184</t>
  </si>
  <si>
    <t>1124772</t>
  </si>
  <si>
    <t>MAVIEL</t>
  </si>
  <si>
    <t>492843</t>
  </si>
  <si>
    <t>METEAU</t>
  </si>
  <si>
    <t>1112479</t>
  </si>
  <si>
    <t>MONSALLIER</t>
  </si>
  <si>
    <t>500170</t>
  </si>
  <si>
    <t>404159</t>
  </si>
  <si>
    <t>PAGNY</t>
  </si>
  <si>
    <t>1179298</t>
  </si>
  <si>
    <t>887944</t>
  </si>
  <si>
    <t>Mado</t>
  </si>
  <si>
    <t>1184741</t>
  </si>
  <si>
    <t>Raynald</t>
  </si>
  <si>
    <t>707029</t>
  </si>
  <si>
    <t>RAYMOND</t>
  </si>
  <si>
    <t>1090077</t>
  </si>
  <si>
    <t>ROBILLARD</t>
  </si>
  <si>
    <t>462086</t>
  </si>
  <si>
    <t>SCHWARTZMANN</t>
  </si>
  <si>
    <t>140369</t>
  </si>
  <si>
    <t>481410</t>
  </si>
  <si>
    <t>SEIGNEURIE</t>
  </si>
  <si>
    <t>650983</t>
  </si>
  <si>
    <t>SELLE</t>
  </si>
  <si>
    <t>1065677</t>
  </si>
  <si>
    <t>SEREL</t>
  </si>
  <si>
    <t>604222</t>
  </si>
  <si>
    <t>SEVRAY</t>
  </si>
  <si>
    <t>604223</t>
  </si>
  <si>
    <t>1063083</t>
  </si>
  <si>
    <t>SKRZYPACZ</t>
  </si>
  <si>
    <t>592661</t>
  </si>
  <si>
    <t>1206933</t>
  </si>
  <si>
    <t>VERBECK</t>
  </si>
  <si>
    <t>1124787</t>
  </si>
  <si>
    <t>1116479</t>
  </si>
  <si>
    <t>1007232</t>
  </si>
  <si>
    <t>1003801</t>
  </si>
  <si>
    <t>1209366</t>
  </si>
  <si>
    <t>YVER</t>
  </si>
  <si>
    <t>646147</t>
  </si>
  <si>
    <t>ANGEVIN</t>
  </si>
  <si>
    <t>014050</t>
  </si>
  <si>
    <t>947021</t>
  </si>
  <si>
    <t>BENDAHOU</t>
  </si>
  <si>
    <t>Magid</t>
  </si>
  <si>
    <t>861367</t>
  </si>
  <si>
    <t>BOITON</t>
  </si>
  <si>
    <t>205537</t>
  </si>
  <si>
    <t>682279</t>
  </si>
  <si>
    <t>BRACONNIER</t>
  </si>
  <si>
    <t>673059</t>
  </si>
  <si>
    <t>CAPPE</t>
  </si>
  <si>
    <t>622655</t>
  </si>
  <si>
    <t>CHAN TSIN</t>
  </si>
  <si>
    <t>1003147</t>
  </si>
  <si>
    <t>DESAUNAIS</t>
  </si>
  <si>
    <t>497637</t>
  </si>
  <si>
    <t>904326</t>
  </si>
  <si>
    <t>FREMONT</t>
  </si>
  <si>
    <t>1155131</t>
  </si>
  <si>
    <t>FRUGIER</t>
  </si>
  <si>
    <t>500238</t>
  </si>
  <si>
    <t>GATHERON</t>
  </si>
  <si>
    <t>636789</t>
  </si>
  <si>
    <t>GERVAIS</t>
  </si>
  <si>
    <t>1155129</t>
  </si>
  <si>
    <t>GILLES</t>
  </si>
  <si>
    <t>Raoul</t>
  </si>
  <si>
    <t>821552</t>
  </si>
  <si>
    <t>805051</t>
  </si>
  <si>
    <t>GRAY</t>
  </si>
  <si>
    <t>805050</t>
  </si>
  <si>
    <t>Xena</t>
  </si>
  <si>
    <t>1165679</t>
  </si>
  <si>
    <t>Paul-emmanuel</t>
  </si>
  <si>
    <t>1204555</t>
  </si>
  <si>
    <t>HARDOIN</t>
  </si>
  <si>
    <t>106999</t>
  </si>
  <si>
    <t>HASNAOUI</t>
  </si>
  <si>
    <t>Farid</t>
  </si>
  <si>
    <t>434906</t>
  </si>
  <si>
    <t>HELEINE</t>
  </si>
  <si>
    <t>1052420</t>
  </si>
  <si>
    <t>1192532</t>
  </si>
  <si>
    <t>HOUOT</t>
  </si>
  <si>
    <t>1155132</t>
  </si>
  <si>
    <t>HUE</t>
  </si>
  <si>
    <t>769775</t>
  </si>
  <si>
    <t>HUSE</t>
  </si>
  <si>
    <t>Karoline</t>
  </si>
  <si>
    <t>634903</t>
  </si>
  <si>
    <t>JEHANNE</t>
  </si>
  <si>
    <t>293327</t>
  </si>
  <si>
    <t>1045462</t>
  </si>
  <si>
    <t>LAM</t>
  </si>
  <si>
    <t>360591</t>
  </si>
  <si>
    <t>LAMOLE</t>
  </si>
  <si>
    <t>309418</t>
  </si>
  <si>
    <t>LANGLOIS</t>
  </si>
  <si>
    <t>1155130</t>
  </si>
  <si>
    <t>LAVIEVILLE</t>
  </si>
  <si>
    <t>1191942</t>
  </si>
  <si>
    <t>651600</t>
  </si>
  <si>
    <t>440623</t>
  </si>
  <si>
    <t>LEGALL</t>
  </si>
  <si>
    <t>843157</t>
  </si>
  <si>
    <t>LEPAGE</t>
  </si>
  <si>
    <t>1107993</t>
  </si>
  <si>
    <t>LESAUVAGE</t>
  </si>
  <si>
    <t>1148783</t>
  </si>
  <si>
    <t>LEVIEILS</t>
  </si>
  <si>
    <t>846136</t>
  </si>
  <si>
    <t>L'HIRONDEL</t>
  </si>
  <si>
    <t>1185600</t>
  </si>
  <si>
    <t>497402</t>
  </si>
  <si>
    <t>MAGDELEINE</t>
  </si>
  <si>
    <t>796469</t>
  </si>
  <si>
    <t>MATTEI</t>
  </si>
  <si>
    <t>663317</t>
  </si>
  <si>
    <t>PAYEN</t>
  </si>
  <si>
    <t>552774</t>
  </si>
  <si>
    <t>PEBEYRE</t>
  </si>
  <si>
    <t>473219</t>
  </si>
  <si>
    <t>QUIEDEVILLE</t>
  </si>
  <si>
    <t>1173398</t>
  </si>
  <si>
    <t>SAIDOU</t>
  </si>
  <si>
    <t>1090300</t>
  </si>
  <si>
    <t>SURCOUF</t>
  </si>
  <si>
    <t>691217</t>
  </si>
  <si>
    <t>SURVILLE</t>
  </si>
  <si>
    <t>1003150</t>
  </si>
  <si>
    <t>1059584</t>
  </si>
  <si>
    <t>TAILPIED</t>
  </si>
  <si>
    <t>798037</t>
  </si>
  <si>
    <t>THOBY</t>
  </si>
  <si>
    <t>843153</t>
  </si>
  <si>
    <t>490694</t>
  </si>
  <si>
    <t>014052</t>
  </si>
  <si>
    <t>574743</t>
  </si>
  <si>
    <t>OSMONT</t>
  </si>
  <si>
    <t>678962</t>
  </si>
  <si>
    <t>701047</t>
  </si>
  <si>
    <t>014053</t>
  </si>
  <si>
    <t>701051</t>
  </si>
  <si>
    <t>1130365</t>
  </si>
  <si>
    <t>180302</t>
  </si>
  <si>
    <t>BANVILLE</t>
  </si>
  <si>
    <t>1189563</t>
  </si>
  <si>
    <t>BERARD</t>
  </si>
  <si>
    <t>680210</t>
  </si>
  <si>
    <t>BERNIER</t>
  </si>
  <si>
    <t>704481</t>
  </si>
  <si>
    <t>BERTIER</t>
  </si>
  <si>
    <t>119640</t>
  </si>
  <si>
    <t>133955</t>
  </si>
  <si>
    <t>BOUROUISSI</t>
  </si>
  <si>
    <t>Abderrahmane</t>
  </si>
  <si>
    <t>684818</t>
  </si>
  <si>
    <t>BROUZES</t>
  </si>
  <si>
    <t>Aicha</t>
  </si>
  <si>
    <t>1127620</t>
  </si>
  <si>
    <t>351646</t>
  </si>
  <si>
    <t>BUCHART</t>
  </si>
  <si>
    <t>342859</t>
  </si>
  <si>
    <t>CHAPELLIERE</t>
  </si>
  <si>
    <t>208831</t>
  </si>
  <si>
    <t>CHESNAY</t>
  </si>
  <si>
    <t>1194303</t>
  </si>
  <si>
    <t>CORNIERES</t>
  </si>
  <si>
    <t>701014</t>
  </si>
  <si>
    <t>DEVIREUX</t>
  </si>
  <si>
    <t>1141657</t>
  </si>
  <si>
    <t>1045460</t>
  </si>
  <si>
    <t>165881</t>
  </si>
  <si>
    <t>GRANGER</t>
  </si>
  <si>
    <t>163897</t>
  </si>
  <si>
    <t>GUIBE</t>
  </si>
  <si>
    <t>Danielle</t>
  </si>
  <si>
    <t>341441</t>
  </si>
  <si>
    <t>GUYON</t>
  </si>
  <si>
    <t>406865</t>
  </si>
  <si>
    <t>HAVEL</t>
  </si>
  <si>
    <t>1112658</t>
  </si>
  <si>
    <t>HERY</t>
  </si>
  <si>
    <t>165640</t>
  </si>
  <si>
    <t>JARDIN LEMAGNEN</t>
  </si>
  <si>
    <t>431207</t>
  </si>
  <si>
    <t>1112648</t>
  </si>
  <si>
    <t>LAISNEY</t>
  </si>
  <si>
    <t>341443</t>
  </si>
  <si>
    <t>1190906</t>
  </si>
  <si>
    <t>LEBARBIER</t>
  </si>
  <si>
    <t>418216</t>
  </si>
  <si>
    <t>LEDOLLEY</t>
  </si>
  <si>
    <t>682274</t>
  </si>
  <si>
    <t>LELOUP</t>
  </si>
  <si>
    <t>1127689</t>
  </si>
  <si>
    <t>LENORMAND</t>
  </si>
  <si>
    <t>1146981</t>
  </si>
  <si>
    <t>LEROTY</t>
  </si>
  <si>
    <t>1112651</t>
  </si>
  <si>
    <t>LEVEZIEL</t>
  </si>
  <si>
    <t>865839</t>
  </si>
  <si>
    <t>964813</t>
  </si>
  <si>
    <t>1112468</t>
  </si>
  <si>
    <t>218734</t>
  </si>
  <si>
    <t>ROUTY</t>
  </si>
  <si>
    <t>476152</t>
  </si>
  <si>
    <t>RUSSEAU</t>
  </si>
  <si>
    <t>1112481</t>
  </si>
  <si>
    <t>551931</t>
  </si>
  <si>
    <t>374372</t>
  </si>
  <si>
    <t>731298</t>
  </si>
  <si>
    <t>CARNICER</t>
  </si>
  <si>
    <t>014054</t>
  </si>
  <si>
    <t>270598</t>
  </si>
  <si>
    <t>CHARVET</t>
  </si>
  <si>
    <t>463260</t>
  </si>
  <si>
    <t>DESFOURS</t>
  </si>
  <si>
    <t>Olympe</t>
  </si>
  <si>
    <t>1121181</t>
  </si>
  <si>
    <t>821581</t>
  </si>
  <si>
    <t>LEPLEY</t>
  </si>
  <si>
    <t>554257</t>
  </si>
  <si>
    <t>PORTELANGE</t>
  </si>
  <si>
    <t>SALLIOT</t>
  </si>
  <si>
    <t>DUVAL</t>
  </si>
  <si>
    <t>BERTHELOT</t>
  </si>
  <si>
    <t>Dany</t>
  </si>
  <si>
    <t>LECOQ</t>
  </si>
  <si>
    <t>Aline</t>
  </si>
  <si>
    <t>VIEL</t>
  </si>
  <si>
    <t>Wilfried</t>
  </si>
  <si>
    <t>Michele</t>
  </si>
  <si>
    <t>Dorian</t>
  </si>
  <si>
    <t>GALODE</t>
  </si>
  <si>
    <t>Yvain</t>
  </si>
  <si>
    <t>VALENTIN</t>
  </si>
  <si>
    <t>DOUBLET</t>
  </si>
  <si>
    <t>JOUANNE</t>
  </si>
  <si>
    <t>Roselyne</t>
  </si>
  <si>
    <t>ROUAULT</t>
  </si>
  <si>
    <t>Jacky</t>
  </si>
  <si>
    <t>LOISEL</t>
  </si>
  <si>
    <t>LEFAIX</t>
  </si>
  <si>
    <t>MARCHAND</t>
  </si>
  <si>
    <t>Edgar</t>
  </si>
  <si>
    <t>Jimmy</t>
  </si>
  <si>
    <t>LECOINTRE</t>
  </si>
  <si>
    <t>VOISIN</t>
  </si>
  <si>
    <t>MULLER</t>
  </si>
  <si>
    <t>VIGNON</t>
  </si>
  <si>
    <t>FROGER</t>
  </si>
  <si>
    <t>Valentine</t>
  </si>
  <si>
    <t>GIRARD</t>
  </si>
  <si>
    <t>HEBERT</t>
  </si>
  <si>
    <t>THUILLIER</t>
  </si>
  <si>
    <t>Genevieve</t>
  </si>
  <si>
    <t>Bryan</t>
  </si>
  <si>
    <t>HAYS</t>
  </si>
  <si>
    <t>Garance</t>
  </si>
  <si>
    <t>MAUDUIT</t>
  </si>
  <si>
    <t>PRUVOST</t>
  </si>
  <si>
    <t>LAINE</t>
  </si>
  <si>
    <t>Gabrielle</t>
  </si>
  <si>
    <t>DANET</t>
  </si>
  <si>
    <t>Emmanuel</t>
  </si>
  <si>
    <t>PICHON</t>
  </si>
  <si>
    <t>FERRE</t>
  </si>
  <si>
    <t>Megane</t>
  </si>
  <si>
    <t>Armelle</t>
  </si>
  <si>
    <t>DERRIEN</t>
  </si>
  <si>
    <t>Celia</t>
  </si>
  <si>
    <t>Marcel</t>
  </si>
  <si>
    <t>BLANCHARD</t>
  </si>
  <si>
    <t>BUREAU</t>
  </si>
  <si>
    <t>LECOMTE</t>
  </si>
  <si>
    <t>Annick</t>
  </si>
  <si>
    <t>Suzanne</t>
  </si>
  <si>
    <t>LELANDAIS</t>
  </si>
  <si>
    <t>Marie-claire</t>
  </si>
  <si>
    <t>GUINARD</t>
  </si>
  <si>
    <t>Muriel</t>
  </si>
  <si>
    <t>PELE</t>
  </si>
  <si>
    <t>Melissa</t>
  </si>
  <si>
    <t>Rosalie</t>
  </si>
  <si>
    <t>Marina</t>
  </si>
  <si>
    <t>Rejane</t>
  </si>
  <si>
    <t>Clotilde</t>
  </si>
  <si>
    <t>TANGUY</t>
  </si>
  <si>
    <t>BARBIER</t>
  </si>
  <si>
    <t>LEFEVRE</t>
  </si>
  <si>
    <t>Gaetan</t>
  </si>
  <si>
    <t>Anaelle</t>
  </si>
  <si>
    <t>GUILLOUX</t>
  </si>
  <si>
    <t>Louis</t>
  </si>
  <si>
    <t>Alix</t>
  </si>
  <si>
    <t>RAOULT</t>
  </si>
  <si>
    <t>Laure</t>
  </si>
  <si>
    <t>ROSSIGNOL</t>
  </si>
  <si>
    <t>Clemence</t>
  </si>
  <si>
    <t>Sabrina</t>
  </si>
  <si>
    <t>Karen</t>
  </si>
  <si>
    <t>BOSCHER</t>
  </si>
  <si>
    <t>DESCLOS</t>
  </si>
  <si>
    <t>DURAND</t>
  </si>
  <si>
    <t>CHAPRON</t>
  </si>
  <si>
    <t>Monique</t>
  </si>
  <si>
    <t>Aymeric</t>
  </si>
  <si>
    <t>Blandine</t>
  </si>
  <si>
    <t>Aude</t>
  </si>
  <si>
    <t>Daniele</t>
  </si>
  <si>
    <t>Matthias</t>
  </si>
  <si>
    <t>LE BUAN</t>
  </si>
  <si>
    <t>Maryse</t>
  </si>
  <si>
    <t>HEUZE</t>
  </si>
  <si>
    <t>JOLY</t>
  </si>
  <si>
    <t>Sylvie</t>
  </si>
  <si>
    <t>GAILLARD</t>
  </si>
  <si>
    <t>GOHIN</t>
  </si>
  <si>
    <t>Bertrand</t>
  </si>
  <si>
    <t>MARIE</t>
  </si>
  <si>
    <t>MOREL</t>
  </si>
  <si>
    <t>FONTAINE</t>
  </si>
  <si>
    <t>Samantha</t>
  </si>
  <si>
    <t>LE PAGE</t>
  </si>
  <si>
    <t>LEROY</t>
  </si>
  <si>
    <t>LOYER</t>
  </si>
  <si>
    <t>Claudine</t>
  </si>
  <si>
    <t>Francis</t>
  </si>
  <si>
    <t>ROUSSEAU</t>
  </si>
  <si>
    <t>CHENU</t>
  </si>
  <si>
    <t>LEMAITRE</t>
  </si>
  <si>
    <t>BESNARD</t>
  </si>
  <si>
    <t>LEFEUVRE</t>
  </si>
  <si>
    <t>DESHAYES</t>
  </si>
  <si>
    <t>POIRIER</t>
  </si>
  <si>
    <t>SICOT</t>
  </si>
  <si>
    <t>AUVRAY</t>
  </si>
  <si>
    <t>Michael</t>
  </si>
  <si>
    <t>Rachid</t>
  </si>
  <si>
    <t>LETOURNEUR</t>
  </si>
  <si>
    <t>Tiphaine</t>
  </si>
  <si>
    <t>FOUBERT</t>
  </si>
  <si>
    <t>Coline</t>
  </si>
  <si>
    <t>JEAN</t>
  </si>
  <si>
    <t>LANOE</t>
  </si>
  <si>
    <t>Rodolphe</t>
  </si>
  <si>
    <t>RENOUARD</t>
  </si>
  <si>
    <t>Maeva</t>
  </si>
  <si>
    <t>MARION</t>
  </si>
  <si>
    <t>REGNAULT</t>
  </si>
  <si>
    <t>Charline</t>
  </si>
  <si>
    <t>GERMAIN</t>
  </si>
  <si>
    <t>Cyril</t>
  </si>
  <si>
    <t>Sandrine</t>
  </si>
  <si>
    <t>LEON</t>
  </si>
  <si>
    <t>OLLIVIER</t>
  </si>
  <si>
    <t>Pierre-edouard</t>
  </si>
  <si>
    <t>Pascale</t>
  </si>
  <si>
    <t>Jacqueline</t>
  </si>
  <si>
    <t>Sonia</t>
  </si>
  <si>
    <t>LE BORGNE</t>
  </si>
  <si>
    <t>Maryvonne</t>
  </si>
  <si>
    <t>RICHARD</t>
  </si>
  <si>
    <t>SALIOU</t>
  </si>
  <si>
    <t>MOREAU</t>
  </si>
  <si>
    <t>Astrid</t>
  </si>
  <si>
    <t>Jean-marie</t>
  </si>
  <si>
    <t>Thibault</t>
  </si>
  <si>
    <t>Patricia</t>
  </si>
  <si>
    <t>Adele</t>
  </si>
  <si>
    <t>Louise</t>
  </si>
  <si>
    <t>Gregory</t>
  </si>
  <si>
    <t>Delphine</t>
  </si>
  <si>
    <t>Nadege</t>
  </si>
  <si>
    <t>Bastien</t>
  </si>
  <si>
    <t>Lucile</t>
  </si>
  <si>
    <t>Victor</t>
  </si>
  <si>
    <t>Nelly</t>
  </si>
  <si>
    <t>Valentin</t>
  </si>
  <si>
    <t>Thibaud</t>
  </si>
  <si>
    <t>ROGER</t>
  </si>
  <si>
    <t>BOUCHER</t>
  </si>
  <si>
    <t>Tanguy</t>
  </si>
  <si>
    <t>JEZEQUEL</t>
  </si>
  <si>
    <t>Boris</t>
  </si>
  <si>
    <t>Pierre-yves</t>
  </si>
  <si>
    <t>Eugene</t>
  </si>
  <si>
    <t>Etienne</t>
  </si>
  <si>
    <t>JEGO</t>
  </si>
  <si>
    <t>DUPONT</t>
  </si>
  <si>
    <t>Gabriel</t>
  </si>
  <si>
    <t>DUBOIS</t>
  </si>
  <si>
    <t>Max</t>
  </si>
  <si>
    <t>LE DAIN</t>
  </si>
  <si>
    <t>HENRY</t>
  </si>
  <si>
    <t>RENARD</t>
  </si>
  <si>
    <t>Morgan</t>
  </si>
  <si>
    <t>Florence</t>
  </si>
  <si>
    <t>RIOU</t>
  </si>
  <si>
    <t>Jordan</t>
  </si>
  <si>
    <t>DELAUNAY</t>
  </si>
  <si>
    <t>Geraldine</t>
  </si>
  <si>
    <t>BERNARD</t>
  </si>
  <si>
    <t>hors relais</t>
  </si>
  <si>
    <t>relais</t>
  </si>
  <si>
    <t>N° d'ordre dans l'équipe (obligatoire pour import équipe Interclub)</t>
  </si>
  <si>
    <t>123456</t>
  </si>
  <si>
    <t>987654</t>
  </si>
  <si>
    <t>del</t>
  </si>
  <si>
    <t>le numéro de licence</t>
  </si>
  <si>
    <r>
      <t xml:space="preserve">et validez </t>
    </r>
    <r>
      <rPr>
        <b/>
        <sz val="12"/>
        <rFont val="Arial"/>
        <family val="2"/>
      </rPr>
      <t>obligatoirement</t>
    </r>
    <r>
      <rPr>
        <sz val="10"/>
        <rFont val="Arial"/>
        <family val="0"/>
      </rPr>
      <t xml:space="preserve"> avec la touche</t>
    </r>
  </si>
  <si>
    <t>Complétez NOM et Prénom.</t>
  </si>
  <si>
    <t>Lors de la réception de votre fichier, la base sera actualisée et vos licences validées</t>
  </si>
  <si>
    <t>ENTRÉE</t>
  </si>
  <si>
    <t>Connection</t>
  </si>
  <si>
    <t>Equipe</t>
  </si>
  <si>
    <t>Dossard</t>
  </si>
  <si>
    <t>No Licence</t>
  </si>
  <si>
    <t>Nom</t>
  </si>
  <si>
    <t>Catégorie</t>
  </si>
  <si>
    <t>N° du Club</t>
  </si>
  <si>
    <t>Club</t>
  </si>
  <si>
    <t>Equipe N°</t>
  </si>
  <si>
    <t>Interclubs  Femmes</t>
  </si>
  <si>
    <t>Interclubs  Hommes</t>
  </si>
  <si>
    <t>nolicence</t>
  </si>
  <si>
    <t>Prenom</t>
  </si>
  <si>
    <t>Categorie</t>
  </si>
  <si>
    <t>Sexe</t>
  </si>
  <si>
    <t>M</t>
  </si>
  <si>
    <t>JU</t>
  </si>
  <si>
    <t>F</t>
  </si>
  <si>
    <t>SE</t>
  </si>
  <si>
    <t>VE</t>
  </si>
  <si>
    <t>NoClub</t>
  </si>
  <si>
    <t>NomPrénom</t>
  </si>
  <si>
    <t xml:space="preserve">3 000m  Marche </t>
  </si>
  <si>
    <t>CA</t>
  </si>
  <si>
    <t xml:space="preserve">NOM  </t>
  </si>
  <si>
    <t>Prénom</t>
  </si>
  <si>
    <t>nom</t>
  </si>
  <si>
    <t>prenom</t>
  </si>
  <si>
    <t>categorie</t>
  </si>
  <si>
    <t>sexe</t>
  </si>
  <si>
    <t>codeappel</t>
  </si>
  <si>
    <t>noordreequipe</t>
  </si>
  <si>
    <t>Re</t>
  </si>
  <si>
    <t>Licence</t>
  </si>
  <si>
    <t>Code d'appel</t>
  </si>
  <si>
    <t>Nom équipe relais</t>
  </si>
  <si>
    <t xml:space="preserve">Ordre relais  </t>
  </si>
  <si>
    <t>codefamille</t>
  </si>
  <si>
    <t>nomrelais</t>
  </si>
  <si>
    <t>noordrerelais</t>
  </si>
  <si>
    <t>categorieep</t>
  </si>
  <si>
    <t>sexeep</t>
  </si>
  <si>
    <t xml:space="preserve">Code Famille </t>
  </si>
  <si>
    <t>Catégorie épreuve relais</t>
  </si>
  <si>
    <t>Sexe épreuve relais</t>
  </si>
  <si>
    <t>Nom Equipe (réservé Off.Logica)</t>
  </si>
  <si>
    <t>SELECT tLicencie.nolicence, tLicencie.Nom, tLicencie.Prenom, tLicencie.Categorie, tLicencie.Sexe, tLicencie.NoClub</t>
  </si>
  <si>
    <t>ORDER BY tLicencie.NoClub, tLicencie.Nom, tLicencie.Prenom</t>
  </si>
  <si>
    <t>Catégories</t>
  </si>
  <si>
    <t>Départements</t>
  </si>
  <si>
    <t>Julie</t>
  </si>
  <si>
    <t>Répertoire Logica</t>
  </si>
  <si>
    <t>ODBC;DSN=MS Access Database;DBQ=</t>
  </si>
  <si>
    <t>C:\Program Files\Logica\Piste</t>
  </si>
  <si>
    <t>;DefaultDir=</t>
  </si>
  <si>
    <t>;DriverId=281;FIL=MS Access;MaxBufferSize=2048;PageTimeout=5;</t>
  </si>
  <si>
    <t>Fichier Ini</t>
  </si>
  <si>
    <t>base utilisée</t>
  </si>
  <si>
    <t>Répertoire base</t>
  </si>
  <si>
    <t>Sql</t>
  </si>
  <si>
    <t>Pour fonctionner, ce fichier a besoin que vous acceptiez les macros.</t>
  </si>
  <si>
    <t>Si l'appui sur la touche ENTREE ne fonctionne pas, vérifiez le réglage Excel</t>
  </si>
  <si>
    <t>Si vous changez le niveau de sécurité, fermez Excel et relancez pour que la modification soit prise en compte</t>
  </si>
  <si>
    <t>Laurent</t>
  </si>
  <si>
    <t>Pierre</t>
  </si>
  <si>
    <t>Quentin</t>
  </si>
  <si>
    <t>Sebastien</t>
  </si>
  <si>
    <t>Jean</t>
  </si>
  <si>
    <t>Fabien</t>
  </si>
  <si>
    <t>Nicolas</t>
  </si>
  <si>
    <t>Francois</t>
  </si>
  <si>
    <t>Helene</t>
  </si>
  <si>
    <t>LE GALL</t>
  </si>
  <si>
    <t>Clement</t>
  </si>
  <si>
    <t>Noemie</t>
  </si>
  <si>
    <t>Lucie</t>
  </si>
  <si>
    <t>Julien</t>
  </si>
  <si>
    <t>Marie</t>
  </si>
  <si>
    <t>Justine</t>
  </si>
  <si>
    <t>Anthony</t>
  </si>
  <si>
    <t>Alexandre</t>
  </si>
  <si>
    <t>Arnaud</t>
  </si>
  <si>
    <t>Romain</t>
  </si>
  <si>
    <t>Ludovic</t>
  </si>
  <si>
    <t>Antoine</t>
  </si>
  <si>
    <t>Kevin</t>
  </si>
  <si>
    <t>Guillaume</t>
  </si>
  <si>
    <t>Benoit</t>
  </si>
  <si>
    <t>Celine</t>
  </si>
  <si>
    <t>Mathieu</t>
  </si>
  <si>
    <t>Vincent</t>
  </si>
  <si>
    <t>Samuel</t>
  </si>
  <si>
    <t>Mickael</t>
  </si>
  <si>
    <t>Amelie</t>
  </si>
  <si>
    <t>Stephanie</t>
  </si>
  <si>
    <t>THOMAS</t>
  </si>
  <si>
    <t>Anais</t>
  </si>
  <si>
    <t>Philippe</t>
  </si>
  <si>
    <t>Elodie</t>
  </si>
  <si>
    <t>Maxime</t>
  </si>
  <si>
    <t>Florian</t>
  </si>
  <si>
    <t>Morgane</t>
  </si>
  <si>
    <t>Ronan</t>
  </si>
  <si>
    <t>Emmanuelle</t>
  </si>
  <si>
    <t>Anne-laure</t>
  </si>
  <si>
    <t>Pauline</t>
  </si>
  <si>
    <t>Marine</t>
  </si>
  <si>
    <t>Jean-louis</t>
  </si>
  <si>
    <t>Emeline</t>
  </si>
  <si>
    <t>Jerome</t>
  </si>
  <si>
    <t>Aurelien</t>
  </si>
  <si>
    <t>Claire</t>
  </si>
  <si>
    <t>Laura</t>
  </si>
  <si>
    <t>Thomas</t>
  </si>
  <si>
    <t>William</t>
  </si>
  <si>
    <t>Damien</t>
  </si>
  <si>
    <t>Cedric</t>
  </si>
  <si>
    <t>Adrien</t>
  </si>
  <si>
    <t>Manon</t>
  </si>
  <si>
    <t>Caroline</t>
  </si>
  <si>
    <t>Benjamin</t>
  </si>
  <si>
    <t>Alexandra</t>
  </si>
  <si>
    <t>Protégé (1 ou 0)</t>
  </si>
  <si>
    <t>engagements possibles</t>
  </si>
  <si>
    <t>Karine</t>
  </si>
  <si>
    <t>Carole</t>
  </si>
  <si>
    <t>Sarah</t>
  </si>
  <si>
    <t xml:space="preserve">100m </t>
  </si>
  <si>
    <t xml:space="preserve">200m </t>
  </si>
  <si>
    <t xml:space="preserve">400m </t>
  </si>
  <si>
    <t xml:space="preserve">800m </t>
  </si>
  <si>
    <t xml:space="preserve">1 500m </t>
  </si>
  <si>
    <t xml:space="preserve">3 000m </t>
  </si>
  <si>
    <t xml:space="preserve">5 000m </t>
  </si>
  <si>
    <t xml:space="preserve">110m Haies (106) </t>
  </si>
  <si>
    <t xml:space="preserve">400m Haies (91) </t>
  </si>
  <si>
    <t xml:space="preserve">3000m Steeple (91) </t>
  </si>
  <si>
    <t xml:space="preserve">Hauteur </t>
  </si>
  <si>
    <t xml:space="preserve">Perche </t>
  </si>
  <si>
    <t xml:space="preserve">Longueur </t>
  </si>
  <si>
    <t xml:space="preserve">Triple Saut </t>
  </si>
  <si>
    <t xml:space="preserve">Poids (7 Kg) </t>
  </si>
  <si>
    <t xml:space="preserve">Disque (2.0 Kg) </t>
  </si>
  <si>
    <t xml:space="preserve">Marteau (7 Kg) </t>
  </si>
  <si>
    <t xml:space="preserve">Javelot (800 G) </t>
  </si>
  <si>
    <t xml:space="preserve">5 000m  Marche </t>
  </si>
  <si>
    <t xml:space="preserve">4 X 100m </t>
  </si>
  <si>
    <t xml:space="preserve">4 X 400m </t>
  </si>
  <si>
    <t xml:space="preserve">100m Haies (084) </t>
  </si>
  <si>
    <t xml:space="preserve">400m Haies (076) </t>
  </si>
  <si>
    <t xml:space="preserve">Poids (4 Kg) </t>
  </si>
  <si>
    <t xml:space="preserve">Disque (1.0 Kg) </t>
  </si>
  <si>
    <t xml:space="preserve">Marteau (4 Kg) </t>
  </si>
  <si>
    <t xml:space="preserve">Javelot (600 G) </t>
  </si>
  <si>
    <t>Interclubs - Composition d'Equipe</t>
  </si>
  <si>
    <t>ES</t>
  </si>
  <si>
    <t>Sylvain</t>
  </si>
  <si>
    <t>Anne-sophie</t>
  </si>
  <si>
    <t>Denis</t>
  </si>
  <si>
    <t>Didier</t>
  </si>
  <si>
    <t>Andre</t>
  </si>
  <si>
    <t>Yannick</t>
  </si>
  <si>
    <t>Michel</t>
  </si>
  <si>
    <t>Joel</t>
  </si>
  <si>
    <t>Patrice</t>
  </si>
  <si>
    <t>Jean-yves</t>
  </si>
  <si>
    <t>Veronique</t>
  </si>
  <si>
    <t>Jean-pierre</t>
  </si>
  <si>
    <t>Pascal</t>
  </si>
  <si>
    <t>Gilles</t>
  </si>
  <si>
    <t>Eric</t>
  </si>
  <si>
    <t>Jean-michel</t>
  </si>
  <si>
    <t>Christophe</t>
  </si>
  <si>
    <t>Franck</t>
  </si>
  <si>
    <t>Jean-luc</t>
  </si>
  <si>
    <t>Jacques</t>
  </si>
  <si>
    <t>Gerard</t>
  </si>
  <si>
    <t>Robert</t>
  </si>
  <si>
    <t>Nathalie</t>
  </si>
  <si>
    <t>Herve</t>
  </si>
  <si>
    <t>Patrick</t>
  </si>
  <si>
    <t>Dominique</t>
  </si>
  <si>
    <t>Serge</t>
  </si>
  <si>
    <t>Frederic</t>
  </si>
  <si>
    <t>PHILIPPE</t>
  </si>
  <si>
    <t>Bernard</t>
  </si>
  <si>
    <t>Stephane</t>
  </si>
  <si>
    <t>Christian</t>
  </si>
  <si>
    <t>Jean-francois</t>
  </si>
  <si>
    <t>Marc</t>
  </si>
  <si>
    <t>Claude</t>
  </si>
  <si>
    <t>Hubert</t>
  </si>
  <si>
    <t>Alain</t>
  </si>
  <si>
    <t>Thierry</t>
  </si>
  <si>
    <t>Jeremy</t>
  </si>
  <si>
    <t>Olivier</t>
  </si>
  <si>
    <t>Martine</t>
  </si>
  <si>
    <t>Bruno</t>
  </si>
  <si>
    <t>Erwan</t>
  </si>
  <si>
    <t>Regis</t>
  </si>
  <si>
    <t>Gael</t>
  </si>
  <si>
    <t>David</t>
  </si>
  <si>
    <t>Maurice</t>
  </si>
  <si>
    <t>Remi</t>
  </si>
  <si>
    <t>Pierrick</t>
  </si>
  <si>
    <t>Daniel</t>
  </si>
  <si>
    <t>Laurence</t>
  </si>
  <si>
    <t>Jean-claude</t>
  </si>
  <si>
    <t>Catherine</t>
  </si>
  <si>
    <t>Gilbert</t>
  </si>
  <si>
    <t>Loic</t>
  </si>
  <si>
    <t>Nadine</t>
  </si>
  <si>
    <t>Raphael</t>
  </si>
  <si>
    <t>Valerie</t>
  </si>
  <si>
    <t>Marion</t>
  </si>
  <si>
    <t>Estelle</t>
  </si>
  <si>
    <t>LE GUEN</t>
  </si>
  <si>
    <t>Jean-jacques</t>
  </si>
  <si>
    <t>Corentin</t>
  </si>
  <si>
    <t>Aurelie</t>
  </si>
  <si>
    <t>Melanie</t>
  </si>
  <si>
    <t>Audrey</t>
  </si>
  <si>
    <t>Marlene</t>
  </si>
  <si>
    <t>PETIT</t>
  </si>
  <si>
    <t>ANDRE</t>
  </si>
  <si>
    <t>Elise</t>
  </si>
  <si>
    <t>HUET</t>
  </si>
  <si>
    <t>Servane</t>
  </si>
  <si>
    <t>Cyrille</t>
  </si>
  <si>
    <t>Charles</t>
  </si>
  <si>
    <t>Corinne</t>
  </si>
  <si>
    <t>Myriam</t>
  </si>
  <si>
    <t>A LIRE AVANT DE COMMENCER
 LES ENGAGEMENTS</t>
  </si>
  <si>
    <r>
      <t xml:space="preserve">Menu Outils :Macros : Sécurité : réglez le niveau de sécurité sur </t>
    </r>
    <r>
      <rPr>
        <b/>
        <sz val="14"/>
        <color indexed="10"/>
        <rFont val="Arial"/>
        <family val="2"/>
      </rPr>
      <t>Moyen.</t>
    </r>
  </si>
  <si>
    <r>
      <t xml:space="preserve">Si la case se met en </t>
    </r>
    <r>
      <rPr>
        <b/>
        <sz val="14"/>
        <color indexed="10"/>
        <rFont val="Arial"/>
        <family val="2"/>
      </rPr>
      <t>ROUGE</t>
    </r>
    <r>
      <rPr>
        <sz val="14"/>
        <color indexed="10"/>
        <rFont val="Arial"/>
        <family val="2"/>
      </rPr>
      <t>,</t>
    </r>
    <r>
      <rPr>
        <sz val="10"/>
        <rFont val="Arial"/>
        <family val="0"/>
      </rPr>
      <t xml:space="preserve"> le numéro de licence n'est pas présent dans la base intégrée au fichier</t>
    </r>
  </si>
  <si>
    <t xml:space="preserve">Vous avez pour chacune des catégories 3 onglets pour pouvoir engager 3 équipes. Si cela ne suffisait pas, vous pouvez en créer d'autres 
par un clic droit de la souris sur l'onglet concerné, puis cliquer sur "Déplacer ou copier" puis cocher "créer une copie" et un nouvel
 onglet apparait.Vous pouvez lui changer de nom par un clic droit puis cliquer sur "renommer"  </t>
  </si>
  <si>
    <t>Anne-lise</t>
  </si>
  <si>
    <t>Florent</t>
  </si>
  <si>
    <t>Gaelle</t>
  </si>
  <si>
    <t>Christine</t>
  </si>
  <si>
    <t>Lea</t>
  </si>
  <si>
    <t>LEROUX</t>
  </si>
  <si>
    <t>Camille</t>
  </si>
  <si>
    <t>Cecile</t>
  </si>
  <si>
    <t>Lionel</t>
  </si>
  <si>
    <t>Juliette</t>
  </si>
  <si>
    <t>Fabrice</t>
  </si>
  <si>
    <t>Annie</t>
  </si>
  <si>
    <t>Alexis</t>
  </si>
  <si>
    <t>BISSON</t>
  </si>
  <si>
    <t>Christelle</t>
  </si>
  <si>
    <r>
      <t>OU</t>
    </r>
    <r>
      <rPr>
        <b/>
        <sz val="14"/>
        <color indexed="8"/>
        <rFont val="Arial"/>
        <family val="2"/>
      </rPr>
      <t xml:space="preserve"> le nom </t>
    </r>
    <r>
      <rPr>
        <b/>
        <u val="single"/>
        <sz val="20"/>
        <color indexed="10"/>
        <rFont val="Arial"/>
        <family val="2"/>
      </rPr>
      <t>OU</t>
    </r>
    <r>
      <rPr>
        <b/>
        <sz val="14"/>
        <color indexed="8"/>
        <rFont val="Arial"/>
        <family val="2"/>
      </rPr>
      <t xml:space="preserve"> une partie du nom</t>
    </r>
  </si>
  <si>
    <r>
      <t xml:space="preserve">Dans les </t>
    </r>
    <r>
      <rPr>
        <b/>
        <sz val="16"/>
        <color indexed="13"/>
        <rFont val="Arial"/>
        <family val="2"/>
      </rPr>
      <t>cases de</t>
    </r>
    <r>
      <rPr>
        <b/>
        <i/>
        <sz val="16"/>
        <color indexed="13"/>
        <rFont val="Arial"/>
        <family val="2"/>
      </rPr>
      <t xml:space="preserve"> </t>
    </r>
    <r>
      <rPr>
        <b/>
        <i/>
        <u val="single"/>
        <sz val="20"/>
        <color indexed="13"/>
        <rFont val="Arial"/>
        <family val="2"/>
      </rPr>
      <t>fond jaune</t>
    </r>
    <r>
      <rPr>
        <b/>
        <sz val="14"/>
        <color indexed="8"/>
        <rFont val="Arial"/>
        <family val="2"/>
      </rPr>
      <t>, saisissez</t>
    </r>
  </si>
  <si>
    <t>MARTIN</t>
  </si>
  <si>
    <t>SAMSON</t>
  </si>
  <si>
    <t>BAUDRY</t>
  </si>
  <si>
    <t>Charlotte</t>
  </si>
  <si>
    <t>LAURENT</t>
  </si>
  <si>
    <t>Martin</t>
  </si>
  <si>
    <t>Nina</t>
  </si>
  <si>
    <t>ARMAND</t>
  </si>
  <si>
    <t>Paul</t>
  </si>
  <si>
    <t>Ophelie</t>
  </si>
  <si>
    <t>BRUNET</t>
  </si>
  <si>
    <t>Diane</t>
  </si>
  <si>
    <t>Clementine</t>
  </si>
  <si>
    <t>Isabelle</t>
  </si>
  <si>
    <t>LUCAS</t>
  </si>
  <si>
    <t>Baptiste</t>
  </si>
  <si>
    <t>Guy</t>
  </si>
  <si>
    <t xml:space="preserve">  le 18 mai 2008</t>
  </si>
  <si>
    <t>C:\Program Files\Logica\Piste\Data\Athlete.mdb</t>
  </si>
  <si>
    <t>Fanny</t>
  </si>
  <si>
    <t>Maxence</t>
  </si>
  <si>
    <t>Beatrice</t>
  </si>
  <si>
    <t>Renaud</t>
  </si>
  <si>
    <t>Mireille</t>
  </si>
  <si>
    <t>Simon</t>
  </si>
  <si>
    <t>Johann</t>
  </si>
  <si>
    <t>Jean-baptiste</t>
  </si>
  <si>
    <t>Margaux</t>
  </si>
  <si>
    <t>Maria</t>
  </si>
  <si>
    <t>Arthur</t>
  </si>
  <si>
    <t>EA MONDEVILLE HEROUVILLE</t>
  </si>
  <si>
    <t>BROSSAULT Guillaume</t>
  </si>
  <si>
    <t>brossault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</si>
</sst>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0"/>
      <name val="Arial"/>
      <family val="0"/>
    </font>
    <font>
      <b/>
      <sz val="13.95"/>
      <color indexed="8"/>
      <name val="Arial"/>
      <family val="0"/>
    </font>
    <font>
      <sz val="10"/>
      <color indexed="8"/>
      <name val="MS Sans Serif"/>
      <family val="0"/>
    </font>
    <font>
      <sz val="12"/>
      <color indexed="8"/>
      <name val="Arial"/>
      <family val="0"/>
    </font>
    <font>
      <b/>
      <sz val="10"/>
      <color indexed="8"/>
      <name val="MS Sans Serif"/>
      <family val="2"/>
    </font>
    <font>
      <sz val="8.15"/>
      <color indexed="8"/>
      <name val="Arial"/>
      <family val="0"/>
    </font>
    <font>
      <i/>
      <sz val="7.2"/>
      <color indexed="8"/>
      <name val="Arial"/>
      <family val="0"/>
    </font>
    <font>
      <sz val="12"/>
      <name val="Arial"/>
      <family val="2"/>
    </font>
    <font>
      <sz val="14"/>
      <color indexed="8"/>
      <name val="Arial"/>
      <family val="2"/>
    </font>
    <font>
      <b/>
      <sz val="10"/>
      <name val="Arial"/>
      <family val="2"/>
    </font>
    <font>
      <sz val="10"/>
      <color indexed="10"/>
      <name val="Arial"/>
      <family val="0"/>
    </font>
    <font>
      <sz val="8"/>
      <name val="Arial"/>
      <family val="2"/>
    </font>
    <font>
      <sz val="12"/>
      <color indexed="10"/>
      <name val="Arial"/>
      <family val="2"/>
    </font>
    <font>
      <b/>
      <sz val="12"/>
      <name val="Arial"/>
      <family val="2"/>
    </font>
    <font>
      <b/>
      <sz val="16"/>
      <color indexed="10"/>
      <name val="Arial"/>
      <family val="2"/>
    </font>
    <font>
      <sz val="9"/>
      <color indexed="8"/>
      <name val="Arial"/>
      <family val="0"/>
    </font>
    <font>
      <b/>
      <sz val="18"/>
      <name val="Arial"/>
      <family val="2"/>
    </font>
    <font>
      <b/>
      <sz val="14"/>
      <color indexed="10"/>
      <name val="Arial"/>
      <family val="2"/>
    </font>
    <font>
      <b/>
      <sz val="14"/>
      <color indexed="8"/>
      <name val="Arial"/>
      <family val="2"/>
    </font>
    <font>
      <b/>
      <u val="single"/>
      <sz val="22"/>
      <color indexed="10"/>
      <name val="Arial"/>
      <family val="2"/>
    </font>
    <font>
      <sz val="14"/>
      <color indexed="10"/>
      <name val="Arial"/>
      <family val="2"/>
    </font>
    <font>
      <b/>
      <sz val="16"/>
      <color indexed="13"/>
      <name val="Arial"/>
      <family val="2"/>
    </font>
    <font>
      <b/>
      <u val="single"/>
      <sz val="20"/>
      <color indexed="10"/>
      <name val="Arial"/>
      <family val="2"/>
    </font>
    <font>
      <b/>
      <i/>
      <u val="single"/>
      <sz val="20"/>
      <color indexed="13"/>
      <name val="Arial"/>
      <family val="2"/>
    </font>
    <font>
      <b/>
      <i/>
      <sz val="16"/>
      <color indexed="13"/>
      <name val="Arial"/>
      <family val="2"/>
    </font>
    <font>
      <b/>
      <sz val="20"/>
      <color indexed="10"/>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15"/>
        <bgColor indexed="64"/>
      </patternFill>
    </fill>
    <fill>
      <patternFill patternType="solid">
        <fgColor indexed="1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color indexed="63"/>
      </top>
      <bottom>
        <color indexed="63"/>
      </bottom>
    </border>
    <border>
      <left style="thin"/>
      <right>
        <color indexed="63"/>
      </right>
      <top style="thin"/>
      <bottom style="thin"/>
    </border>
    <border>
      <left style="thin"/>
      <right style="medium"/>
      <top style="thin"/>
      <bottom style="thin"/>
    </border>
    <border>
      <left style="medium"/>
      <right style="thin"/>
      <top style="medium"/>
      <bottom style="thin"/>
    </border>
    <border>
      <left style="medium"/>
      <right style="thin"/>
      <top style="thin"/>
      <bottom style="medium"/>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7" fillId="0" borderId="0" applyNumberFormat="0" applyFill="0" applyBorder="0" applyAlignment="0" applyProtection="0"/>
    <xf numFmtId="0" fontId="47" fillId="28" borderId="1" applyNumberFormat="0" applyAlignment="0" applyProtection="0"/>
    <xf numFmtId="0" fontId="4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2" fillId="0" borderId="0">
      <alignment/>
      <protection/>
    </xf>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05">
    <xf numFmtId="0" fontId="0" fillId="0" borderId="0" xfId="0" applyAlignment="1">
      <alignment/>
    </xf>
    <xf numFmtId="0" fontId="2" fillId="0" borderId="0" xfId="51" applyNumberFormat="1" applyFill="1" applyBorder="1" applyAlignment="1" applyProtection="1">
      <alignment/>
      <protection/>
    </xf>
    <xf numFmtId="0" fontId="4" fillId="0" borderId="0" xfId="51" applyNumberFormat="1" applyFont="1" applyFill="1" applyBorder="1" applyAlignment="1" applyProtection="1">
      <alignment horizontal="center"/>
      <protection/>
    </xf>
    <xf numFmtId="0" fontId="0" fillId="0" borderId="0" xfId="0" applyNumberFormat="1" applyFill="1" applyBorder="1" applyAlignment="1" applyProtection="1">
      <alignmen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5" fillId="0" borderId="0" xfId="0" applyFont="1" applyAlignment="1">
      <alignment horizontal="left" vertical="center"/>
    </xf>
    <xf numFmtId="0" fontId="6" fillId="0" borderId="0" xfId="0" applyFont="1" applyAlignment="1">
      <alignment horizontal="left" vertical="center"/>
    </xf>
    <xf numFmtId="0" fontId="7" fillId="0" borderId="0" xfId="43" applyAlignment="1">
      <alignment/>
    </xf>
    <xf numFmtId="0" fontId="8" fillId="0" borderId="0" xfId="51" applyFont="1" applyAlignment="1">
      <alignment vertical="center"/>
      <protection/>
    </xf>
    <xf numFmtId="0" fontId="8" fillId="0" borderId="0" xfId="0" applyFont="1" applyAlignment="1">
      <alignment vertical="center"/>
    </xf>
    <xf numFmtId="0" fontId="9" fillId="0" borderId="0" xfId="0" applyFont="1" applyAlignment="1">
      <alignment/>
    </xf>
    <xf numFmtId="0" fontId="0" fillId="0" borderId="0" xfId="0" applyAlignment="1">
      <alignment horizontal="center"/>
    </xf>
    <xf numFmtId="49" fontId="2" fillId="0" borderId="0" xfId="51" applyNumberFormat="1" applyFill="1" applyBorder="1" applyAlignment="1" applyProtection="1">
      <alignment/>
      <protection/>
    </xf>
    <xf numFmtId="49" fontId="4" fillId="0" borderId="0" xfId="51" applyNumberFormat="1" applyFont="1" applyFill="1" applyBorder="1" applyAlignment="1" applyProtection="1">
      <alignment/>
      <protection/>
    </xf>
    <xf numFmtId="49" fontId="0" fillId="0" borderId="0" xfId="0" applyNumberFormat="1" applyAlignment="1">
      <alignment/>
    </xf>
    <xf numFmtId="49" fontId="0" fillId="0" borderId="0" xfId="0" applyNumberFormat="1" applyFill="1" applyBorder="1" applyAlignment="1" applyProtection="1">
      <alignment/>
      <protection/>
    </xf>
    <xf numFmtId="49" fontId="4" fillId="0" borderId="0" xfId="0" applyNumberFormat="1" applyFont="1" applyFill="1" applyBorder="1" applyAlignment="1" applyProtection="1">
      <alignment/>
      <protection/>
    </xf>
    <xf numFmtId="49" fontId="6" fillId="0" borderId="0" xfId="0" applyNumberFormat="1" applyFont="1" applyAlignment="1">
      <alignment horizontal="left" vertical="center"/>
    </xf>
    <xf numFmtId="0" fontId="2" fillId="0" borderId="10" xfId="51" applyNumberFormat="1" applyFill="1" applyBorder="1" applyAlignment="1" applyProtection="1">
      <alignment/>
      <protection locked="0"/>
    </xf>
    <xf numFmtId="0" fontId="0" fillId="0" borderId="10" xfId="0" applyNumberFormat="1" applyFill="1" applyBorder="1" applyAlignment="1" applyProtection="1">
      <alignment horizontal="center"/>
      <protection locked="0"/>
    </xf>
    <xf numFmtId="0" fontId="0" fillId="0" borderId="10" xfId="0" applyNumberFormat="1" applyFill="1" applyBorder="1" applyAlignment="1" applyProtection="1">
      <alignment/>
      <protection locked="0"/>
    </xf>
    <xf numFmtId="0" fontId="0" fillId="0" borderId="0" xfId="0" applyAlignment="1">
      <alignment/>
    </xf>
    <xf numFmtId="0" fontId="1" fillId="0" borderId="0" xfId="0" applyFont="1" applyAlignment="1">
      <alignment horizontal="centerContinuous" vertical="center"/>
    </xf>
    <xf numFmtId="0" fontId="0" fillId="0" borderId="0" xfId="0" applyNumberFormat="1" applyFill="1" applyBorder="1" applyAlignment="1" applyProtection="1">
      <alignment horizontal="centerContinuous" vertical="center"/>
      <protection/>
    </xf>
    <xf numFmtId="49" fontId="0" fillId="0" borderId="0" xfId="0" applyNumberFormat="1" applyFill="1" applyBorder="1" applyAlignment="1" applyProtection="1">
      <alignment horizontal="centerContinuous" vertical="center"/>
      <protection/>
    </xf>
    <xf numFmtId="0" fontId="0" fillId="0" borderId="0" xfId="0" applyAlignment="1">
      <alignment horizontal="centerContinuous" vertical="center"/>
    </xf>
    <xf numFmtId="0" fontId="5" fillId="0" borderId="0" xfId="51" applyFont="1" applyAlignment="1">
      <alignment horizontal="left" vertical="center"/>
      <protection/>
    </xf>
    <xf numFmtId="0" fontId="1" fillId="0" borderId="0" xfId="51" applyFont="1" applyAlignment="1">
      <alignment horizontal="centerContinuous" vertical="center"/>
      <protection/>
    </xf>
    <xf numFmtId="0" fontId="2" fillId="0" borderId="0" xfId="51" applyNumberFormat="1" applyFill="1" applyBorder="1" applyAlignment="1" applyProtection="1">
      <alignment horizontal="centerContinuous"/>
      <protection/>
    </xf>
    <xf numFmtId="49" fontId="2" fillId="0" borderId="0" xfId="51" applyNumberFormat="1" applyFill="1" applyBorder="1" applyAlignment="1" applyProtection="1">
      <alignment horizontal="centerContinuous"/>
      <protection/>
    </xf>
    <xf numFmtId="0" fontId="0" fillId="0" borderId="0" xfId="0" applyAlignment="1">
      <alignment horizontal="centerContinuous"/>
    </xf>
    <xf numFmtId="0" fontId="10" fillId="0" borderId="0" xfId="0" applyFont="1" applyAlignment="1">
      <alignment horizontal="center"/>
    </xf>
    <xf numFmtId="0" fontId="9" fillId="0" borderId="0" xfId="0" applyFont="1" applyAlignment="1">
      <alignment horizontal="left" wrapText="1"/>
    </xf>
    <xf numFmtId="0" fontId="0" fillId="33" borderId="0" xfId="0" applyFill="1" applyAlignment="1">
      <alignment wrapText="1"/>
    </xf>
    <xf numFmtId="0" fontId="0" fillId="0" borderId="0" xfId="0" applyAlignment="1">
      <alignment horizontal="left"/>
    </xf>
    <xf numFmtId="0" fontId="0" fillId="0" borderId="0" xfId="0" applyAlignment="1">
      <alignment wrapText="1"/>
    </xf>
    <xf numFmtId="0" fontId="0" fillId="34" borderId="0" xfId="0" applyFill="1" applyAlignment="1">
      <alignment horizontal="left" wrapText="1"/>
    </xf>
    <xf numFmtId="0" fontId="11" fillId="0" borderId="0" xfId="0" applyNumberFormat="1" applyFont="1" applyFill="1" applyBorder="1" applyAlignment="1" applyProtection="1">
      <alignment/>
      <protection/>
    </xf>
    <xf numFmtId="0" fontId="0" fillId="34" borderId="10" xfId="0" applyNumberFormat="1" applyFill="1" applyBorder="1" applyAlignment="1" applyProtection="1">
      <alignment horizontal="center"/>
      <protection locked="0"/>
    </xf>
    <xf numFmtId="0" fontId="6" fillId="0" borderId="0" xfId="0" applyFont="1" applyAlignment="1">
      <alignment horizontal="center" vertical="center"/>
    </xf>
    <xf numFmtId="0" fontId="7" fillId="35" borderId="0" xfId="43" applyFill="1" applyAlignment="1">
      <alignment/>
    </xf>
    <xf numFmtId="0" fontId="0" fillId="0" borderId="0" xfId="0" applyFont="1" applyAlignment="1">
      <alignment/>
    </xf>
    <xf numFmtId="0" fontId="0" fillId="35" borderId="0" xfId="43" applyFont="1" applyFill="1" applyAlignment="1">
      <alignment/>
    </xf>
    <xf numFmtId="0" fontId="0" fillId="35" borderId="0" xfId="0" applyFill="1" applyAlignment="1">
      <alignment/>
    </xf>
    <xf numFmtId="0" fontId="0" fillId="34" borderId="0" xfId="0" applyFill="1" applyAlignment="1">
      <alignment horizontal="center"/>
    </xf>
    <xf numFmtId="0" fontId="0" fillId="34" borderId="0" xfId="0" applyFill="1" applyAlignment="1">
      <alignment/>
    </xf>
    <xf numFmtId="0" fontId="0" fillId="36" borderId="0" xfId="0" applyFill="1" applyAlignment="1">
      <alignment/>
    </xf>
    <xf numFmtId="0" fontId="0" fillId="0" borderId="10" xfId="0" applyBorder="1" applyAlignment="1" applyProtection="1">
      <alignment/>
      <protection locked="0"/>
    </xf>
    <xf numFmtId="49" fontId="7" fillId="37" borderId="11" xfId="43" applyNumberFormat="1" applyFont="1" applyFill="1" applyBorder="1" applyAlignment="1" applyProtection="1">
      <alignment horizontal="center" vertical="top"/>
      <protection locked="0"/>
    </xf>
    <xf numFmtId="49" fontId="12" fillId="37" borderId="11" xfId="43" applyNumberFormat="1" applyFont="1" applyFill="1" applyBorder="1" applyAlignment="1" applyProtection="1">
      <alignment horizontal="center" vertical="top"/>
      <protection locked="0"/>
    </xf>
    <xf numFmtId="49" fontId="6" fillId="34" borderId="0" xfId="0" applyNumberFormat="1" applyFont="1" applyFill="1" applyAlignment="1">
      <alignment horizontal="left" vertical="center"/>
    </xf>
    <xf numFmtId="0" fontId="6" fillId="34" borderId="0" xfId="0" applyFont="1" applyFill="1" applyAlignment="1">
      <alignment horizontal="left" vertical="center"/>
    </xf>
    <xf numFmtId="49" fontId="0" fillId="34" borderId="0" xfId="0" applyNumberFormat="1" applyFill="1" applyBorder="1" applyAlignment="1" applyProtection="1">
      <alignment/>
      <protection/>
    </xf>
    <xf numFmtId="0" fontId="0" fillId="34" borderId="0" xfId="0" applyNumberFormat="1" applyFill="1" applyBorder="1" applyAlignment="1" applyProtection="1">
      <alignment/>
      <protection/>
    </xf>
    <xf numFmtId="0" fontId="7" fillId="34" borderId="12" xfId="43" applyNumberFormat="1" applyFill="1" applyBorder="1" applyAlignment="1" applyProtection="1">
      <alignment horizontal="center" vertical="top"/>
      <protection locked="0"/>
    </xf>
    <xf numFmtId="0" fontId="7" fillId="34" borderId="13" xfId="43" applyNumberFormat="1" applyFill="1" applyBorder="1" applyAlignment="1" applyProtection="1">
      <alignment horizontal="center" vertical="top"/>
      <protection locked="0"/>
    </xf>
    <xf numFmtId="0" fontId="3" fillId="0" borderId="0" xfId="51" applyFont="1" applyAlignment="1" applyProtection="1">
      <alignment horizontal="centerContinuous" vertical="center"/>
      <protection locked="0"/>
    </xf>
    <xf numFmtId="0" fontId="10" fillId="0" borderId="0" xfId="0" applyFont="1" applyAlignment="1">
      <alignment/>
    </xf>
    <xf numFmtId="0" fontId="0" fillId="35" borderId="0" xfId="0" applyNumberFormat="1" applyFill="1" applyAlignment="1">
      <alignment/>
    </xf>
    <xf numFmtId="0" fontId="15" fillId="0" borderId="14" xfId="0" applyFont="1" applyBorder="1" applyAlignment="1">
      <alignment vertical="top"/>
    </xf>
    <xf numFmtId="0" fontId="7" fillId="0" borderId="11" xfId="43" applyNumberFormat="1" applyFill="1" applyBorder="1" applyAlignment="1" applyProtection="1">
      <alignment vertical="top"/>
      <protection locked="0"/>
    </xf>
    <xf numFmtId="49" fontId="3" fillId="37" borderId="11" xfId="43" applyNumberFormat="1" applyFont="1" applyFill="1" applyBorder="1" applyAlignment="1" applyProtection="1">
      <alignment vertical="top"/>
      <protection locked="0"/>
    </xf>
    <xf numFmtId="0" fontId="7" fillId="0" borderId="12" xfId="43" applyNumberFormat="1" applyFill="1" applyBorder="1" applyAlignment="1" applyProtection="1">
      <alignment horizontal="center" vertical="top"/>
      <protection locked="0"/>
    </xf>
    <xf numFmtId="0" fontId="7" fillId="0" borderId="13" xfId="43" applyNumberFormat="1" applyFill="1" applyBorder="1" applyAlignment="1" applyProtection="1">
      <alignment horizontal="center" vertical="top"/>
      <protection locked="0"/>
    </xf>
    <xf numFmtId="49" fontId="7" fillId="0" borderId="0" xfId="43" applyNumberFormat="1" applyFill="1" applyAlignment="1">
      <alignment horizontal="center"/>
    </xf>
    <xf numFmtId="49" fontId="7" fillId="0" borderId="0" xfId="43" applyNumberFormat="1" applyAlignment="1">
      <alignment horizontal="center"/>
    </xf>
    <xf numFmtId="49" fontId="7" fillId="0" borderId="0" xfId="43" applyNumberFormat="1" applyAlignment="1">
      <alignment/>
    </xf>
    <xf numFmtId="0" fontId="7" fillId="0" borderId="15" xfId="43" applyNumberFormat="1" applyFill="1" applyBorder="1" applyAlignment="1" applyProtection="1">
      <alignment vertical="top"/>
      <protection/>
    </xf>
    <xf numFmtId="0" fontId="7" fillId="0" borderId="16" xfId="43" applyNumberFormat="1" applyFill="1" applyBorder="1" applyAlignment="1" applyProtection="1">
      <alignment vertical="top"/>
      <protection locked="0"/>
    </xf>
    <xf numFmtId="49" fontId="3" fillId="37" borderId="16" xfId="43" applyNumberFormat="1" applyFont="1" applyFill="1" applyBorder="1" applyAlignment="1" applyProtection="1">
      <alignment vertical="top"/>
      <protection locked="0"/>
    </xf>
    <xf numFmtId="0" fontId="7" fillId="0" borderId="17" xfId="43" applyNumberFormat="1" applyFill="1" applyBorder="1" applyAlignment="1" applyProtection="1">
      <alignment horizontal="center" vertical="top"/>
      <protection locked="0"/>
    </xf>
    <xf numFmtId="0" fontId="7" fillId="0" borderId="18" xfId="43" applyNumberFormat="1" applyFill="1" applyBorder="1" applyAlignment="1" applyProtection="1">
      <alignment horizontal="center" vertical="top"/>
      <protection locked="0"/>
    </xf>
    <xf numFmtId="0" fontId="15" fillId="0" borderId="14" xfId="0" applyNumberFormat="1" applyFont="1" applyFill="1" applyBorder="1" applyAlignment="1" applyProtection="1">
      <alignment vertical="top"/>
      <protection/>
    </xf>
    <xf numFmtId="0" fontId="7" fillId="0" borderId="12" xfId="43" applyNumberFormat="1" applyFont="1" applyFill="1" applyBorder="1" applyAlignment="1" applyProtection="1">
      <alignment horizontal="center" vertical="top"/>
      <protection locked="0"/>
    </xf>
    <xf numFmtId="0" fontId="7" fillId="0" borderId="19" xfId="43" applyNumberFormat="1" applyFill="1" applyBorder="1" applyAlignment="1" applyProtection="1">
      <alignment vertical="top"/>
      <protection/>
    </xf>
    <xf numFmtId="0" fontId="7" fillId="0" borderId="10" xfId="43" applyNumberFormat="1" applyFill="1" applyBorder="1" applyAlignment="1" applyProtection="1">
      <alignment vertical="top"/>
      <protection locked="0"/>
    </xf>
    <xf numFmtId="49" fontId="3" fillId="37" borderId="10" xfId="43" applyNumberFormat="1" applyFont="1" applyFill="1" applyBorder="1" applyAlignment="1" applyProtection="1">
      <alignment vertical="top"/>
      <protection locked="0"/>
    </xf>
    <xf numFmtId="0" fontId="7" fillId="0" borderId="20" xfId="43" applyNumberFormat="1" applyFill="1" applyBorder="1" applyAlignment="1" applyProtection="1">
      <alignment horizontal="center" vertical="top"/>
      <protection locked="0"/>
    </xf>
    <xf numFmtId="0" fontId="7" fillId="0" borderId="21" xfId="43" applyNumberFormat="1" applyFill="1" applyBorder="1" applyAlignment="1" applyProtection="1">
      <alignment horizontal="center" vertical="top"/>
      <protection locked="0"/>
    </xf>
    <xf numFmtId="0" fontId="15" fillId="0" borderId="22" xfId="51" applyFont="1" applyBorder="1" applyAlignment="1">
      <alignment vertical="top"/>
      <protection/>
    </xf>
    <xf numFmtId="49" fontId="12" fillId="37" borderId="11" xfId="43" applyNumberFormat="1" applyFont="1" applyFill="1" applyBorder="1" applyAlignment="1" applyProtection="1">
      <alignment vertical="top"/>
      <protection locked="0"/>
    </xf>
    <xf numFmtId="0" fontId="7" fillId="0" borderId="11" xfId="43" applyNumberFormat="1" applyFill="1" applyBorder="1" applyAlignment="1" applyProtection="1">
      <alignment horizontal="center" vertical="top"/>
      <protection locked="0"/>
    </xf>
    <xf numFmtId="0" fontId="7" fillId="0" borderId="0" xfId="43" applyFill="1" applyAlignment="1">
      <alignment horizontal="center"/>
    </xf>
    <xf numFmtId="0" fontId="7" fillId="0" borderId="23" xfId="43" applyNumberFormat="1" applyFill="1" applyBorder="1" applyAlignment="1" applyProtection="1">
      <alignment vertical="top"/>
      <protection/>
    </xf>
    <xf numFmtId="0" fontId="7" fillId="0" borderId="16" xfId="43" applyNumberFormat="1" applyFont="1" applyFill="1" applyBorder="1" applyAlignment="1" applyProtection="1">
      <alignment horizontal="center" vertical="top"/>
      <protection locked="0"/>
    </xf>
    <xf numFmtId="0" fontId="7" fillId="0" borderId="16" xfId="43" applyNumberFormat="1" applyFill="1" applyBorder="1" applyAlignment="1" applyProtection="1">
      <alignment horizontal="center" vertical="top"/>
      <protection locked="0"/>
    </xf>
    <xf numFmtId="0" fontId="15" fillId="0" borderId="22" xfId="51" applyNumberFormat="1" applyFont="1" applyFill="1" applyBorder="1" applyAlignment="1" applyProtection="1">
      <alignment vertical="top"/>
      <protection/>
    </xf>
    <xf numFmtId="0" fontId="7" fillId="0" borderId="24" xfId="43" applyNumberFormat="1" applyFill="1" applyBorder="1" applyAlignment="1" applyProtection="1">
      <alignment vertical="top"/>
      <protection/>
    </xf>
    <xf numFmtId="49" fontId="7" fillId="37" borderId="10" xfId="43" applyNumberFormat="1" applyFont="1" applyFill="1" applyBorder="1" applyAlignment="1" applyProtection="1">
      <alignment vertical="top"/>
      <protection locked="0"/>
    </xf>
    <xf numFmtId="0" fontId="7" fillId="0" borderId="10" xfId="43" applyNumberFormat="1" applyFill="1" applyBorder="1" applyAlignment="1" applyProtection="1">
      <alignment horizontal="center" vertical="top"/>
      <protection locked="0"/>
    </xf>
    <xf numFmtId="49" fontId="0" fillId="35" borderId="0" xfId="0" applyNumberFormat="1" applyFill="1" applyAlignment="1">
      <alignment horizontal="right"/>
    </xf>
    <xf numFmtId="0" fontId="0" fillId="0" borderId="0" xfId="0" applyFill="1" applyAlignment="1">
      <alignment/>
    </xf>
    <xf numFmtId="0" fontId="0" fillId="0" borderId="0" xfId="0" applyFill="1" applyAlignment="1">
      <alignment horizontal="right" vertical="center"/>
    </xf>
    <xf numFmtId="0" fontId="14" fillId="0" borderId="0" xfId="0" applyFont="1" applyFill="1" applyAlignment="1">
      <alignment/>
    </xf>
    <xf numFmtId="0" fontId="9" fillId="34" borderId="0" xfId="0" applyFont="1" applyFill="1" applyAlignment="1">
      <alignment/>
    </xf>
    <xf numFmtId="0" fontId="18" fillId="38" borderId="0" xfId="0" applyFont="1" applyFill="1" applyAlignment="1">
      <alignment/>
    </xf>
    <xf numFmtId="0" fontId="0" fillId="38" borderId="0" xfId="0" applyFill="1" applyAlignment="1">
      <alignment/>
    </xf>
    <xf numFmtId="0" fontId="17" fillId="38" borderId="0" xfId="0" applyFont="1" applyFill="1" applyAlignment="1">
      <alignment/>
    </xf>
    <xf numFmtId="0" fontId="19" fillId="38" borderId="0" xfId="0" applyFont="1" applyFill="1" applyAlignment="1">
      <alignment/>
    </xf>
    <xf numFmtId="0" fontId="0" fillId="38" borderId="0" xfId="0" applyFill="1" applyAlignment="1">
      <alignment horizontal="right" vertical="center"/>
    </xf>
    <xf numFmtId="0" fontId="25" fillId="38" borderId="0" xfId="0" applyFont="1" applyFill="1" applyAlignment="1">
      <alignment/>
    </xf>
    <xf numFmtId="49" fontId="12" fillId="37" borderId="16" xfId="43" applyNumberFormat="1" applyFont="1" applyFill="1" applyBorder="1" applyAlignment="1" applyProtection="1">
      <alignment vertical="top"/>
      <protection locked="0"/>
    </xf>
    <xf numFmtId="0" fontId="16" fillId="39" borderId="0" xfId="0" applyFont="1" applyFill="1" applyAlignment="1">
      <alignment horizontal="center" wrapText="1"/>
    </xf>
    <xf numFmtId="0" fontId="9" fillId="40" borderId="0" xfId="0" applyFont="1" applyFill="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crire" xfId="43"/>
    <cellStyle name="Entrée" xfId="44"/>
    <cellStyle name="Insatisfaisant" xfId="45"/>
    <cellStyle name="Comma" xfId="46"/>
    <cellStyle name="Comma [0]" xfId="47"/>
    <cellStyle name="Currency" xfId="48"/>
    <cellStyle name="Currency [0]" xfId="49"/>
    <cellStyle name="Neutre" xfId="50"/>
    <cellStyle name="Normal_Feuil1"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ill>
        <patternFill>
          <bgColor indexed="44"/>
        </patternFill>
      </fill>
    </dxf>
    <dxf>
      <fill>
        <patternFill>
          <bgColor indexed="10"/>
        </patternFill>
      </fill>
    </dxf>
    <dxf>
      <fill>
        <patternFill>
          <bgColor indexed="41"/>
        </patternFill>
      </fill>
    </dxf>
    <dxf>
      <fill>
        <patternFill>
          <bgColor indexed="44"/>
        </patternFill>
      </fill>
    </dxf>
    <dxf>
      <fill>
        <patternFill>
          <bgColor indexed="10"/>
        </patternFill>
      </fill>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161925</xdr:rowOff>
    </xdr:from>
    <xdr:to>
      <xdr:col>1</xdr:col>
      <xdr:colOff>0</xdr:colOff>
      <xdr:row>9</xdr:row>
      <xdr:rowOff>295275</xdr:rowOff>
    </xdr:to>
    <xdr:pic>
      <xdr:nvPicPr>
        <xdr:cNvPr id="1" name="Picture 2" descr="C:\Documents and Settings\CRI\Mes documents\Mes images\attention.gif"/>
        <xdr:cNvPicPr preferRelativeResize="1">
          <a:picLocks noChangeAspect="1"/>
        </xdr:cNvPicPr>
      </xdr:nvPicPr>
      <xdr:blipFill>
        <a:blip r:embed="rId1"/>
        <a:stretch>
          <a:fillRect/>
        </a:stretch>
      </xdr:blipFill>
      <xdr:spPr>
        <a:xfrm>
          <a:off x="0" y="1838325"/>
          <a:ext cx="7620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742950</xdr:colOff>
      <xdr:row>5</xdr:row>
      <xdr:rowOff>38100</xdr:rowOff>
    </xdr:from>
    <xdr:to>
      <xdr:col>6</xdr:col>
      <xdr:colOff>0</xdr:colOff>
      <xdr:row>5</xdr:row>
      <xdr:rowOff>333375</xdr:rowOff>
    </xdr:to>
    <xdr:pic>
      <xdr:nvPicPr>
        <xdr:cNvPr id="1" name="cmdCréeFichier"/>
        <xdr:cNvPicPr preferRelativeResize="1">
          <a:picLocks noChangeAspect="1"/>
        </xdr:cNvPicPr>
      </xdr:nvPicPr>
      <xdr:blipFill>
        <a:blip r:embed="rId1"/>
        <a:stretch>
          <a:fillRect/>
        </a:stretch>
      </xdr:blipFill>
      <xdr:spPr>
        <a:xfrm>
          <a:off x="3000375" y="923925"/>
          <a:ext cx="3476625" cy="295275"/>
        </a:xfrm>
        <a:prstGeom prst="rect">
          <a:avLst/>
        </a:prstGeom>
        <a:noFill/>
        <a:ln w="9525" cmpd="sng">
          <a:noFill/>
        </a:ln>
      </xdr:spPr>
    </xdr:pic>
    <xdr:clientData fPrintsWithSheet="0"/>
  </xdr:twoCellAnchor>
  <xdr:twoCellAnchor editAs="oneCell">
    <xdr:from>
      <xdr:col>2</xdr:col>
      <xdr:colOff>19050</xdr:colOff>
      <xdr:row>5</xdr:row>
      <xdr:rowOff>38100</xdr:rowOff>
    </xdr:from>
    <xdr:to>
      <xdr:col>3</xdr:col>
      <xdr:colOff>657225</xdr:colOff>
      <xdr:row>5</xdr:row>
      <xdr:rowOff>323850</xdr:rowOff>
    </xdr:to>
    <xdr:pic>
      <xdr:nvPicPr>
        <xdr:cNvPr id="2" name="cmdVerifLicences"/>
        <xdr:cNvPicPr preferRelativeResize="1">
          <a:picLocks noChangeAspect="1"/>
        </xdr:cNvPicPr>
      </xdr:nvPicPr>
      <xdr:blipFill>
        <a:blip r:embed="rId2"/>
        <a:stretch>
          <a:fillRect/>
        </a:stretch>
      </xdr:blipFill>
      <xdr:spPr>
        <a:xfrm>
          <a:off x="1666875" y="923925"/>
          <a:ext cx="1247775" cy="2857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695325</xdr:colOff>
      <xdr:row>5</xdr:row>
      <xdr:rowOff>28575</xdr:rowOff>
    </xdr:from>
    <xdr:to>
      <xdr:col>5</xdr:col>
      <xdr:colOff>723900</xdr:colOff>
      <xdr:row>5</xdr:row>
      <xdr:rowOff>323850</xdr:rowOff>
    </xdr:to>
    <xdr:pic>
      <xdr:nvPicPr>
        <xdr:cNvPr id="1" name="cmdCréeFichier"/>
        <xdr:cNvPicPr preferRelativeResize="1">
          <a:picLocks noChangeAspect="1"/>
        </xdr:cNvPicPr>
      </xdr:nvPicPr>
      <xdr:blipFill>
        <a:blip r:embed="rId1"/>
        <a:stretch>
          <a:fillRect/>
        </a:stretch>
      </xdr:blipFill>
      <xdr:spPr>
        <a:xfrm>
          <a:off x="2924175" y="914400"/>
          <a:ext cx="3371850" cy="295275"/>
        </a:xfrm>
        <a:prstGeom prst="rect">
          <a:avLst/>
        </a:prstGeom>
        <a:noFill/>
        <a:ln w="9525" cmpd="sng">
          <a:noFill/>
        </a:ln>
      </xdr:spPr>
    </xdr:pic>
    <xdr:clientData fPrintsWithSheet="0"/>
  </xdr:twoCellAnchor>
  <xdr:twoCellAnchor editAs="oneCell">
    <xdr:from>
      <xdr:col>2</xdr:col>
      <xdr:colOff>38100</xdr:colOff>
      <xdr:row>5</xdr:row>
      <xdr:rowOff>38100</xdr:rowOff>
    </xdr:from>
    <xdr:to>
      <xdr:col>3</xdr:col>
      <xdr:colOff>676275</xdr:colOff>
      <xdr:row>5</xdr:row>
      <xdr:rowOff>323850</xdr:rowOff>
    </xdr:to>
    <xdr:pic>
      <xdr:nvPicPr>
        <xdr:cNvPr id="2" name="cmdVerifLicences"/>
        <xdr:cNvPicPr preferRelativeResize="1">
          <a:picLocks noChangeAspect="1"/>
        </xdr:cNvPicPr>
      </xdr:nvPicPr>
      <xdr:blipFill>
        <a:blip r:embed="rId2"/>
        <a:stretch>
          <a:fillRect/>
        </a:stretch>
      </xdr:blipFill>
      <xdr:spPr>
        <a:xfrm>
          <a:off x="1657350" y="923925"/>
          <a:ext cx="1247775" cy="2857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5"/>
  <dimension ref="A1:H26"/>
  <sheetViews>
    <sheetView zoomScalePageLayoutView="0" workbookViewId="0" topLeftCell="A1">
      <selection activeCell="A1" sqref="A1:F1"/>
    </sheetView>
  </sheetViews>
  <sheetFormatPr defaultColWidth="11.421875" defaultRowHeight="12.75"/>
  <cols>
    <col min="2" max="2" width="15.8515625" style="0" customWidth="1"/>
    <col min="3" max="3" width="13.7109375" style="0" customWidth="1"/>
    <col min="4" max="4" width="14.421875" style="0" customWidth="1"/>
    <col min="5" max="5" width="13.8515625" style="0" customWidth="1"/>
    <col min="7" max="7" width="124.421875" style="0" customWidth="1"/>
  </cols>
  <sheetData>
    <row r="1" spans="1:8" ht="56.25" customHeight="1">
      <c r="A1" s="103" t="s">
        <v>1750</v>
      </c>
      <c r="B1" s="103"/>
      <c r="C1" s="103"/>
      <c r="D1" s="103"/>
      <c r="E1" s="103"/>
      <c r="F1" s="103"/>
      <c r="G1" s="46"/>
      <c r="H1" t="s">
        <v>1640</v>
      </c>
    </row>
    <row r="2" spans="1:8" ht="12.75">
      <c r="A2" s="46"/>
      <c r="B2" s="46" t="s">
        <v>1578</v>
      </c>
      <c r="C2" s="46"/>
      <c r="D2" s="46"/>
      <c r="E2" s="46"/>
      <c r="F2" s="46"/>
      <c r="G2" s="46"/>
      <c r="H2" s="44">
        <v>0</v>
      </c>
    </row>
    <row r="3" spans="1:7" ht="12.75">
      <c r="A3" s="46"/>
      <c r="B3" s="46"/>
      <c r="C3" s="46"/>
      <c r="D3" s="46"/>
      <c r="E3" s="46"/>
      <c r="F3" s="46"/>
      <c r="G3" s="46"/>
    </row>
    <row r="4" spans="1:7" ht="12.75">
      <c r="A4" s="46"/>
      <c r="B4" s="46"/>
      <c r="C4" s="46" t="s">
        <v>1579</v>
      </c>
      <c r="D4" s="46"/>
      <c r="E4" s="46"/>
      <c r="F4" s="46"/>
      <c r="G4" s="46"/>
    </row>
    <row r="5" spans="1:7" ht="18">
      <c r="A5" s="46"/>
      <c r="B5" s="46"/>
      <c r="C5" s="46" t="s">
        <v>1751</v>
      </c>
      <c r="D5" s="46"/>
      <c r="E5" s="46"/>
      <c r="F5" s="46"/>
      <c r="G5" s="46"/>
    </row>
    <row r="6" spans="1:7" ht="12.75">
      <c r="A6" s="46"/>
      <c r="B6" s="46"/>
      <c r="C6" s="46" t="s">
        <v>1580</v>
      </c>
      <c r="D6" s="46"/>
      <c r="E6" s="46"/>
      <c r="F6" s="46"/>
      <c r="G6" s="46"/>
    </row>
    <row r="7" spans="1:7" ht="6.75" customHeight="1">
      <c r="A7" s="46"/>
      <c r="B7" s="46"/>
      <c r="C7" s="46"/>
      <c r="D7" s="46"/>
      <c r="E7" s="46"/>
      <c r="F7" s="46"/>
      <c r="G7" s="46"/>
    </row>
    <row r="8" spans="1:7" ht="25.5">
      <c r="A8" s="46"/>
      <c r="B8" s="96" t="s">
        <v>1770</v>
      </c>
      <c r="C8" s="97"/>
      <c r="D8" s="97"/>
      <c r="E8" s="97"/>
      <c r="F8" s="46"/>
      <c r="G8" s="46"/>
    </row>
    <row r="9" spans="1:7" ht="18">
      <c r="A9" s="46"/>
      <c r="B9" s="98" t="s">
        <v>1513</v>
      </c>
      <c r="C9" s="97"/>
      <c r="D9" s="97"/>
      <c r="E9" s="97"/>
      <c r="F9" s="46"/>
      <c r="G9" s="46"/>
    </row>
    <row r="10" spans="1:7" ht="27.75">
      <c r="A10" s="46"/>
      <c r="B10" s="99" t="s">
        <v>1769</v>
      </c>
      <c r="C10" s="97"/>
      <c r="D10" s="97"/>
      <c r="E10" s="97"/>
      <c r="F10" s="46"/>
      <c r="G10" s="46"/>
    </row>
    <row r="11" spans="1:7" ht="22.5" customHeight="1">
      <c r="A11" s="46"/>
      <c r="B11" s="97"/>
      <c r="C11" s="97"/>
      <c r="D11" s="100" t="s">
        <v>1514</v>
      </c>
      <c r="E11" s="101" t="s">
        <v>1517</v>
      </c>
      <c r="F11" s="46"/>
      <c r="G11" s="46"/>
    </row>
    <row r="12" spans="4:5" s="92" customFormat="1" ht="9.75" customHeight="1">
      <c r="D12" s="93"/>
      <c r="E12" s="94"/>
    </row>
    <row r="13" spans="1:7" ht="12.75">
      <c r="A13" s="46"/>
      <c r="B13" s="51" t="s">
        <v>1521</v>
      </c>
      <c r="C13" s="52" t="s">
        <v>1542</v>
      </c>
      <c r="D13" s="52" t="s">
        <v>1543</v>
      </c>
      <c r="E13" s="52" t="s">
        <v>1523</v>
      </c>
      <c r="F13" s="46"/>
      <c r="G13" s="46"/>
    </row>
    <row r="14" spans="1:7" ht="6" customHeight="1" thickBot="1">
      <c r="A14" s="46"/>
      <c r="B14" s="53"/>
      <c r="C14" s="54"/>
      <c r="D14" s="54"/>
      <c r="E14" s="54"/>
      <c r="F14" s="46"/>
      <c r="G14" s="46"/>
    </row>
    <row r="15" spans="1:7" ht="15.75" thickBot="1">
      <c r="A15" s="46"/>
      <c r="B15" s="49" t="s">
        <v>1510</v>
      </c>
      <c r="C15" s="55"/>
      <c r="D15" s="55"/>
      <c r="E15" s="56"/>
      <c r="F15" s="46"/>
      <c r="G15" s="46"/>
    </row>
    <row r="16" spans="1:7" ht="15">
      <c r="A16" s="46"/>
      <c r="B16" s="49" t="s">
        <v>1512</v>
      </c>
      <c r="C16" s="55"/>
      <c r="D16" s="55"/>
      <c r="E16" s="56"/>
      <c r="F16" s="46"/>
      <c r="G16" s="46"/>
    </row>
    <row r="17" spans="1:7" ht="6.75" customHeight="1" thickBot="1">
      <c r="A17" s="46"/>
      <c r="B17" s="45"/>
      <c r="C17" s="46"/>
      <c r="D17" s="46"/>
      <c r="E17" s="46"/>
      <c r="F17" s="46"/>
      <c r="G17" s="46"/>
    </row>
    <row r="18" spans="1:7" ht="15">
      <c r="A18" s="46"/>
      <c r="B18" s="50" t="s">
        <v>1511</v>
      </c>
      <c r="C18" s="55"/>
      <c r="D18" s="55"/>
      <c r="E18" s="56"/>
      <c r="F18" s="46"/>
      <c r="G18" s="46"/>
    </row>
    <row r="19" spans="1:7" ht="7.5" customHeight="1">
      <c r="A19" s="46"/>
      <c r="B19" s="46"/>
      <c r="C19" s="46"/>
      <c r="D19" s="46"/>
      <c r="E19" s="46"/>
      <c r="F19" s="46"/>
      <c r="G19" s="46"/>
    </row>
    <row r="20" spans="1:7" ht="18">
      <c r="A20" s="46"/>
      <c r="B20" s="46" t="s">
        <v>1752</v>
      </c>
      <c r="C20" s="46"/>
      <c r="D20" s="46"/>
      <c r="E20" s="46"/>
      <c r="F20" s="46"/>
      <c r="G20" s="46"/>
    </row>
    <row r="21" spans="1:7" ht="12.75">
      <c r="A21" s="46"/>
      <c r="B21" s="95" t="s">
        <v>1515</v>
      </c>
      <c r="C21" s="46"/>
      <c r="D21" s="46"/>
      <c r="E21" s="46"/>
      <c r="F21" s="46"/>
      <c r="G21" s="46"/>
    </row>
    <row r="22" spans="1:7" ht="6.75" customHeight="1">
      <c r="A22" s="46"/>
      <c r="B22" s="46"/>
      <c r="C22" s="46"/>
      <c r="D22" s="46"/>
      <c r="E22" s="46"/>
      <c r="F22" s="46"/>
      <c r="G22" s="46"/>
    </row>
    <row r="23" spans="1:7" ht="12.75">
      <c r="A23" s="46"/>
      <c r="B23" s="46" t="s">
        <v>1516</v>
      </c>
      <c r="C23" s="46"/>
      <c r="D23" s="46"/>
      <c r="E23" s="46"/>
      <c r="F23" s="46"/>
      <c r="G23" s="46"/>
    </row>
    <row r="24" spans="1:7" ht="42.75" customHeight="1">
      <c r="A24" s="46"/>
      <c r="B24" s="104" t="s">
        <v>1753</v>
      </c>
      <c r="C24" s="104"/>
      <c r="D24" s="104"/>
      <c r="E24" s="104"/>
      <c r="F24" s="104"/>
      <c r="G24" s="104"/>
    </row>
    <row r="25" spans="1:7" ht="12.75">
      <c r="A25" s="46"/>
      <c r="B25" s="46"/>
      <c r="C25" s="46"/>
      <c r="D25" s="46"/>
      <c r="E25" s="46"/>
      <c r="F25" s="46"/>
      <c r="G25" s="46"/>
    </row>
    <row r="26" spans="1:7" ht="346.5" customHeight="1">
      <c r="A26" s="46"/>
      <c r="B26" s="46"/>
      <c r="C26" s="46"/>
      <c r="D26" s="46"/>
      <c r="E26" s="46"/>
      <c r="F26" s="46"/>
      <c r="G26" s="46"/>
    </row>
  </sheetData>
  <sheetProtection/>
  <mergeCells count="2">
    <mergeCell ref="A1:F1"/>
    <mergeCell ref="B24:G24"/>
  </mergeCell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3">
    <pageSetUpPr fitToPage="1"/>
  </sheetPr>
  <dimension ref="A1:P54"/>
  <sheetViews>
    <sheetView zoomScalePageLayoutView="0" workbookViewId="0" topLeftCell="A1">
      <selection activeCell="C13" sqref="C13"/>
    </sheetView>
  </sheetViews>
  <sheetFormatPr defaultColWidth="11.421875" defaultRowHeight="12.75"/>
  <cols>
    <col min="1" max="1" width="17.57421875" style="0" customWidth="1"/>
    <col min="2" max="2" width="7.140625" style="0" customWidth="1"/>
    <col min="3" max="3" width="9.140625" style="15" customWidth="1"/>
    <col min="4" max="4" width="29.00390625" style="0" customWidth="1"/>
    <col min="5" max="5" width="23.28125" style="0" customWidth="1"/>
    <col min="6" max="6" width="11.00390625" style="0" bestFit="1" customWidth="1"/>
    <col min="7" max="7" width="4.421875" style="0" customWidth="1"/>
    <col min="8" max="8" width="8.57421875" style="0" bestFit="1" customWidth="1"/>
    <col min="9" max="9" width="4.28125" style="0" customWidth="1"/>
    <col min="10" max="10" width="3.28125" style="0" bestFit="1" customWidth="1"/>
    <col min="11" max="11" width="2.00390625" style="0" bestFit="1" customWidth="1"/>
    <col min="12" max="12" width="2.57421875" style="0" bestFit="1" customWidth="1"/>
    <col min="13" max="13" width="3.57421875" style="0" bestFit="1" customWidth="1"/>
    <col min="14" max="14" width="2.57421875" style="0" bestFit="1" customWidth="1"/>
    <col min="16" max="16" width="6.28125" style="42" bestFit="1" customWidth="1"/>
  </cols>
  <sheetData>
    <row r="1" spans="1:9" ht="18">
      <c r="A1" s="23" t="s">
        <v>1672</v>
      </c>
      <c r="B1" s="24"/>
      <c r="C1" s="25"/>
      <c r="D1" s="26"/>
      <c r="E1" s="26"/>
      <c r="F1" s="24"/>
      <c r="G1" s="3"/>
      <c r="I1" t="s">
        <v>1641</v>
      </c>
    </row>
    <row r="2" spans="1:10" ht="15">
      <c r="A2" s="57" t="s">
        <v>1788</v>
      </c>
      <c r="B2" s="24"/>
      <c r="C2" s="25"/>
      <c r="D2" s="24"/>
      <c r="E2" s="24"/>
      <c r="F2" s="24"/>
      <c r="G2" s="3"/>
      <c r="I2" s="91">
        <f>COUNTA(H9:H54)-I3</f>
        <v>38</v>
      </c>
      <c r="J2" t="s">
        <v>1507</v>
      </c>
    </row>
    <row r="3" spans="1:10" ht="18">
      <c r="A3" s="10" t="s">
        <v>1528</v>
      </c>
      <c r="B3" s="3"/>
      <c r="C3" s="16"/>
      <c r="D3" s="3"/>
      <c r="E3" s="38" t="s">
        <v>1563</v>
      </c>
      <c r="F3" s="4" t="s">
        <v>1526</v>
      </c>
      <c r="G3" s="3"/>
      <c r="I3" s="44">
        <f>COUNTIF(J9:J54,"Re")</f>
        <v>8</v>
      </c>
      <c r="J3" t="s">
        <v>1508</v>
      </c>
    </row>
    <row r="4" spans="1:7" ht="6" customHeight="1">
      <c r="A4" s="10"/>
      <c r="B4" s="3"/>
      <c r="C4" s="16"/>
      <c r="D4" s="3"/>
      <c r="E4" s="3"/>
      <c r="F4" s="4"/>
      <c r="G4" s="3"/>
    </row>
    <row r="5" spans="1:6" ht="12.75">
      <c r="A5" s="17" t="s">
        <v>1524</v>
      </c>
      <c r="B5" s="21">
        <v>14055</v>
      </c>
      <c r="C5" s="5" t="s">
        <v>1525</v>
      </c>
      <c r="D5" s="20" t="s">
        <v>1801</v>
      </c>
      <c r="E5" s="39"/>
      <c r="F5" s="21"/>
    </row>
    <row r="6" spans="1:7" ht="27.75" customHeight="1">
      <c r="A6" s="3"/>
      <c r="B6" s="3"/>
      <c r="C6" s="16"/>
      <c r="D6" s="3"/>
      <c r="E6" s="3"/>
      <c r="F6" s="3"/>
      <c r="G6" s="3"/>
    </row>
    <row r="7" spans="1:11" ht="12.75">
      <c r="A7" s="6" t="s">
        <v>1519</v>
      </c>
      <c r="B7" s="7" t="s">
        <v>1520</v>
      </c>
      <c r="C7" s="18" t="s">
        <v>1521</v>
      </c>
      <c r="D7" s="7" t="s">
        <v>1542</v>
      </c>
      <c r="E7" s="7" t="s">
        <v>1543</v>
      </c>
      <c r="F7" s="7" t="s">
        <v>1523</v>
      </c>
      <c r="G7" s="7" t="s">
        <v>1547</v>
      </c>
      <c r="H7" s="7" t="s">
        <v>1548</v>
      </c>
      <c r="I7" s="7" t="s">
        <v>1549</v>
      </c>
      <c r="J7" s="7"/>
      <c r="K7" s="7"/>
    </row>
    <row r="8" spans="2:7" ht="6" customHeight="1" thickBot="1">
      <c r="B8" s="3"/>
      <c r="C8" s="16"/>
      <c r="D8" s="3"/>
      <c r="E8" s="3"/>
      <c r="F8" s="3"/>
      <c r="G8" s="3"/>
    </row>
    <row r="9" spans="1:16" s="8" customFormat="1" ht="15" customHeight="1">
      <c r="A9" s="60" t="s">
        <v>1645</v>
      </c>
      <c r="B9" s="61"/>
      <c r="C9" s="62" t="s">
        <v>631</v>
      </c>
      <c r="D9" s="63" t="s">
        <v>630</v>
      </c>
      <c r="E9" s="63" t="s">
        <v>1795</v>
      </c>
      <c r="F9" s="64" t="s">
        <v>1534</v>
      </c>
      <c r="G9" s="65" t="s">
        <v>1533</v>
      </c>
      <c r="H9" s="66">
        <v>110</v>
      </c>
      <c r="I9" s="66">
        <v>1</v>
      </c>
      <c r="J9" s="67"/>
      <c r="P9" s="43">
        <f>MATCH(C9,Licenciés!A:A,0)</f>
        <v>458</v>
      </c>
    </row>
    <row r="10" spans="1:16" s="8" customFormat="1" ht="15" customHeight="1" thickBot="1">
      <c r="A10" s="68"/>
      <c r="B10" s="69"/>
      <c r="C10" s="70" t="s">
        <v>527</v>
      </c>
      <c r="D10" s="71" t="s">
        <v>528</v>
      </c>
      <c r="E10" s="71" t="s">
        <v>529</v>
      </c>
      <c r="F10" s="72" t="s">
        <v>1534</v>
      </c>
      <c r="G10" s="65" t="s">
        <v>1533</v>
      </c>
      <c r="H10" s="66">
        <v>110</v>
      </c>
      <c r="I10" s="66">
        <v>2</v>
      </c>
      <c r="J10" s="67"/>
      <c r="P10" s="43">
        <f>MATCH(C10,Licenciés!A:A,0)</f>
        <v>424</v>
      </c>
    </row>
    <row r="11" spans="1:16" s="8" customFormat="1" ht="15" customHeight="1">
      <c r="A11" s="60" t="s">
        <v>1646</v>
      </c>
      <c r="B11" s="61"/>
      <c r="C11" s="62" t="s">
        <v>479</v>
      </c>
      <c r="D11" s="63" t="s">
        <v>1767</v>
      </c>
      <c r="E11" s="63" t="s">
        <v>1617</v>
      </c>
      <c r="F11" s="64" t="s">
        <v>1541</v>
      </c>
      <c r="G11" s="65" t="s">
        <v>1533</v>
      </c>
      <c r="H11" s="66">
        <v>120</v>
      </c>
      <c r="I11" s="66">
        <v>1</v>
      </c>
      <c r="J11" s="67"/>
      <c r="P11" s="43">
        <f>MATCH(C11,Licenciés!A:A,0)</f>
        <v>406</v>
      </c>
    </row>
    <row r="12" spans="1:16" s="8" customFormat="1" ht="15" customHeight="1" thickBot="1">
      <c r="A12" s="68"/>
      <c r="B12" s="69"/>
      <c r="C12" s="70" t="s">
        <v>494</v>
      </c>
      <c r="D12" s="71" t="s">
        <v>495</v>
      </c>
      <c r="E12" s="71" t="s">
        <v>1604</v>
      </c>
      <c r="F12" s="72" t="s">
        <v>1541</v>
      </c>
      <c r="G12" s="65" t="s">
        <v>1533</v>
      </c>
      <c r="H12" s="66">
        <v>120</v>
      </c>
      <c r="I12" s="66">
        <v>2</v>
      </c>
      <c r="J12" s="67"/>
      <c r="P12" s="43">
        <f>MATCH(C12,Licenciés!A:A,0)</f>
        <v>414</v>
      </c>
    </row>
    <row r="13" spans="1:16" s="8" customFormat="1" ht="15" customHeight="1">
      <c r="A13" s="60" t="s">
        <v>1647</v>
      </c>
      <c r="B13" s="61"/>
      <c r="C13" s="62"/>
      <c r="D13" s="63"/>
      <c r="E13" s="63"/>
      <c r="F13" s="64"/>
      <c r="G13" s="65" t="s">
        <v>1533</v>
      </c>
      <c r="H13" s="66">
        <v>140</v>
      </c>
      <c r="I13" s="66">
        <v>1</v>
      </c>
      <c r="J13" s="67"/>
      <c r="P13" s="43" t="e">
        <f>MATCH(C13,Licenciés!A:A,0)</f>
        <v>#N/A</v>
      </c>
    </row>
    <row r="14" spans="1:16" s="8" customFormat="1" ht="15" customHeight="1" thickBot="1">
      <c r="A14" s="68"/>
      <c r="B14" s="69"/>
      <c r="C14" s="70"/>
      <c r="D14" s="71"/>
      <c r="E14" s="71"/>
      <c r="F14" s="72"/>
      <c r="G14" s="65" t="s">
        <v>1533</v>
      </c>
      <c r="H14" s="66">
        <v>140</v>
      </c>
      <c r="I14" s="66">
        <v>2</v>
      </c>
      <c r="J14" s="67"/>
      <c r="P14" s="43" t="e">
        <f>MATCH(C14,Licenciés!A:A,0)</f>
        <v>#N/A</v>
      </c>
    </row>
    <row r="15" spans="1:16" s="8" customFormat="1" ht="15" customHeight="1">
      <c r="A15" s="60" t="s">
        <v>1648</v>
      </c>
      <c r="B15" s="61"/>
      <c r="C15" s="62"/>
      <c r="D15" s="63"/>
      <c r="E15" s="63"/>
      <c r="F15" s="64"/>
      <c r="G15" s="65" t="s">
        <v>1533</v>
      </c>
      <c r="H15" s="66">
        <v>208</v>
      </c>
      <c r="I15" s="66">
        <v>1</v>
      </c>
      <c r="J15" s="67"/>
      <c r="P15" s="43" t="e">
        <f>MATCH(C15,Licenciés!A:A,0)</f>
        <v>#N/A</v>
      </c>
    </row>
    <row r="16" spans="1:16" s="8" customFormat="1" ht="15" customHeight="1" thickBot="1">
      <c r="A16" s="68"/>
      <c r="B16" s="69"/>
      <c r="C16" s="70"/>
      <c r="D16" s="71"/>
      <c r="E16" s="71"/>
      <c r="F16" s="72"/>
      <c r="G16" s="65" t="s">
        <v>1533</v>
      </c>
      <c r="H16" s="66">
        <v>208</v>
      </c>
      <c r="I16" s="66">
        <v>2</v>
      </c>
      <c r="J16" s="67"/>
      <c r="P16" s="43" t="e">
        <f>MATCH(C16,Licenciés!A:A,0)</f>
        <v>#N/A</v>
      </c>
    </row>
    <row r="17" spans="1:16" s="8" customFormat="1" ht="15" customHeight="1" thickBot="1">
      <c r="A17" s="60" t="s">
        <v>1649</v>
      </c>
      <c r="B17" s="61"/>
      <c r="C17" s="62"/>
      <c r="D17" s="71"/>
      <c r="E17" s="71"/>
      <c r="F17" s="72"/>
      <c r="G17" s="65" t="s">
        <v>1533</v>
      </c>
      <c r="H17" s="66">
        <v>215</v>
      </c>
      <c r="I17" s="66">
        <v>1</v>
      </c>
      <c r="J17" s="67"/>
      <c r="P17" s="43" t="e">
        <f>MATCH(C17,Licenciés!A:A,0)</f>
        <v>#N/A</v>
      </c>
    </row>
    <row r="18" spans="1:16" s="8" customFormat="1" ht="15" customHeight="1" thickBot="1">
      <c r="A18" s="68"/>
      <c r="B18" s="69"/>
      <c r="C18" s="70"/>
      <c r="D18" s="71"/>
      <c r="E18" s="71"/>
      <c r="F18" s="72"/>
      <c r="G18" s="65" t="s">
        <v>1533</v>
      </c>
      <c r="H18" s="66">
        <v>215</v>
      </c>
      <c r="I18" s="66">
        <v>2</v>
      </c>
      <c r="J18" s="67"/>
      <c r="P18" s="43" t="e">
        <f>MATCH(C18,Licenciés!A:A,0)</f>
        <v>#N/A</v>
      </c>
    </row>
    <row r="19" spans="1:16" s="8" customFormat="1" ht="15" customHeight="1">
      <c r="A19" s="60" t="s">
        <v>1650</v>
      </c>
      <c r="B19" s="61"/>
      <c r="C19" s="62"/>
      <c r="D19" s="63"/>
      <c r="E19" s="63"/>
      <c r="F19" s="64"/>
      <c r="G19" s="65" t="s">
        <v>1533</v>
      </c>
      <c r="H19" s="66">
        <v>230</v>
      </c>
      <c r="I19" s="66">
        <v>1</v>
      </c>
      <c r="J19" s="67"/>
      <c r="P19" s="43" t="e">
        <f>MATCH(C19,Licenciés!A:A,0)</f>
        <v>#N/A</v>
      </c>
    </row>
    <row r="20" spans="1:16" s="8" customFormat="1" ht="15" customHeight="1" thickBot="1">
      <c r="A20" s="68"/>
      <c r="B20" s="69"/>
      <c r="C20" s="70"/>
      <c r="D20" s="71"/>
      <c r="E20" s="71"/>
      <c r="F20" s="72"/>
      <c r="G20" s="65" t="s">
        <v>1533</v>
      </c>
      <c r="H20" s="66">
        <v>230</v>
      </c>
      <c r="I20" s="66">
        <v>2</v>
      </c>
      <c r="J20" s="67"/>
      <c r="P20" s="43" t="e">
        <f>MATCH(C20,Licenciés!A:A,0)</f>
        <v>#N/A</v>
      </c>
    </row>
    <row r="21" spans="1:16" s="8" customFormat="1" ht="15" customHeight="1">
      <c r="A21" s="60" t="s">
        <v>1651</v>
      </c>
      <c r="B21" s="61"/>
      <c r="C21" s="62"/>
      <c r="D21" s="63"/>
      <c r="E21" s="63"/>
      <c r="F21" s="64"/>
      <c r="G21" s="65" t="s">
        <v>1533</v>
      </c>
      <c r="H21" s="66">
        <v>250</v>
      </c>
      <c r="I21" s="66">
        <v>1</v>
      </c>
      <c r="J21" s="67"/>
      <c r="P21" s="43" t="e">
        <f>MATCH(C21,Licenciés!A:A,0)</f>
        <v>#N/A</v>
      </c>
    </row>
    <row r="22" spans="1:16" s="8" customFormat="1" ht="15" customHeight="1" thickBot="1">
      <c r="A22" s="68"/>
      <c r="B22" s="69"/>
      <c r="C22" s="70"/>
      <c r="D22" s="71"/>
      <c r="E22" s="71"/>
      <c r="F22" s="72"/>
      <c r="G22" s="65" t="s">
        <v>1533</v>
      </c>
      <c r="H22" s="66">
        <v>250</v>
      </c>
      <c r="I22" s="66">
        <v>2</v>
      </c>
      <c r="J22" s="67"/>
      <c r="P22" s="43" t="e">
        <f>MATCH(C22,Licenciés!A:A,0)</f>
        <v>#N/A</v>
      </c>
    </row>
    <row r="23" spans="1:16" s="8" customFormat="1" ht="15" customHeight="1">
      <c r="A23" s="60" t="s">
        <v>1652</v>
      </c>
      <c r="B23" s="61"/>
      <c r="C23" s="62"/>
      <c r="D23" s="63"/>
      <c r="E23" s="63"/>
      <c r="F23" s="64"/>
      <c r="G23" s="65" t="s">
        <v>1533</v>
      </c>
      <c r="H23" s="66">
        <v>313</v>
      </c>
      <c r="I23" s="66">
        <v>1</v>
      </c>
      <c r="J23" s="67"/>
      <c r="P23" s="43" t="e">
        <f>MATCH(C23,Licenciés!A:A,0)</f>
        <v>#N/A</v>
      </c>
    </row>
    <row r="24" spans="1:16" s="8" customFormat="1" ht="15" customHeight="1" thickBot="1">
      <c r="A24" s="68"/>
      <c r="B24" s="69"/>
      <c r="C24" s="70"/>
      <c r="D24" s="71"/>
      <c r="E24" s="71"/>
      <c r="F24" s="72"/>
      <c r="G24" s="65" t="s">
        <v>1533</v>
      </c>
      <c r="H24" s="66">
        <v>313</v>
      </c>
      <c r="I24" s="66">
        <v>2</v>
      </c>
      <c r="J24" s="67"/>
      <c r="P24" s="43" t="e">
        <f>MATCH(C24,Licenciés!A:A,0)</f>
        <v>#N/A</v>
      </c>
    </row>
    <row r="25" spans="1:16" s="8" customFormat="1" ht="15" customHeight="1">
      <c r="A25" s="60" t="s">
        <v>1653</v>
      </c>
      <c r="B25" s="61"/>
      <c r="C25" s="62"/>
      <c r="D25" s="63"/>
      <c r="E25" s="63"/>
      <c r="F25" s="64"/>
      <c r="G25" s="65" t="s">
        <v>1533</v>
      </c>
      <c r="H25" s="66">
        <v>342</v>
      </c>
      <c r="I25" s="66">
        <v>1</v>
      </c>
      <c r="J25" s="67"/>
      <c r="P25" s="43" t="e">
        <f>MATCH(C25,Licenciés!A:A,0)</f>
        <v>#N/A</v>
      </c>
    </row>
    <row r="26" spans="1:16" s="8" customFormat="1" ht="15" customHeight="1" thickBot="1">
      <c r="A26" s="68"/>
      <c r="B26" s="69"/>
      <c r="C26" s="102"/>
      <c r="D26" s="71"/>
      <c r="E26" s="71"/>
      <c r="F26" s="72"/>
      <c r="G26" s="65" t="s">
        <v>1533</v>
      </c>
      <c r="H26" s="66">
        <v>342</v>
      </c>
      <c r="I26" s="66">
        <v>2</v>
      </c>
      <c r="J26" s="67"/>
      <c r="P26" s="43" t="e">
        <f>MATCH(C26,Licenciés!A:A,0)</f>
        <v>#N/A</v>
      </c>
    </row>
    <row r="27" spans="1:16" s="8" customFormat="1" ht="15" customHeight="1">
      <c r="A27" s="60" t="s">
        <v>1654</v>
      </c>
      <c r="B27" s="61"/>
      <c r="C27" s="62"/>
      <c r="D27" s="63"/>
      <c r="E27" s="63"/>
      <c r="F27" s="64"/>
      <c r="G27" s="65" t="s">
        <v>1533</v>
      </c>
      <c r="H27" s="66">
        <v>430</v>
      </c>
      <c r="I27" s="66">
        <v>1</v>
      </c>
      <c r="J27" s="67"/>
      <c r="P27" s="43" t="e">
        <f>MATCH(C27,Licenciés!A:A,0)</f>
        <v>#N/A</v>
      </c>
    </row>
    <row r="28" spans="1:16" s="8" customFormat="1" ht="15" customHeight="1" thickBot="1">
      <c r="A28" s="68"/>
      <c r="B28" s="69"/>
      <c r="C28" s="70"/>
      <c r="D28" s="71"/>
      <c r="E28" s="71"/>
      <c r="F28" s="72"/>
      <c r="G28" s="65" t="s">
        <v>1533</v>
      </c>
      <c r="H28" s="66">
        <v>430</v>
      </c>
      <c r="I28" s="66">
        <v>2</v>
      </c>
      <c r="J28" s="67"/>
      <c r="P28" s="43" t="e">
        <f>MATCH(C28,Licenciés!A:A,0)</f>
        <v>#N/A</v>
      </c>
    </row>
    <row r="29" spans="1:16" s="8" customFormat="1" ht="15" customHeight="1">
      <c r="A29" s="73" t="s">
        <v>1655</v>
      </c>
      <c r="B29" s="61"/>
      <c r="C29" s="62" t="s">
        <v>494</v>
      </c>
      <c r="D29" s="63" t="s">
        <v>495</v>
      </c>
      <c r="E29" s="63" t="s">
        <v>1604</v>
      </c>
      <c r="F29" s="64" t="s">
        <v>1541</v>
      </c>
      <c r="G29" s="65" t="s">
        <v>1533</v>
      </c>
      <c r="H29" s="66">
        <v>501</v>
      </c>
      <c r="I29" s="66">
        <v>1</v>
      </c>
      <c r="J29" s="67"/>
      <c r="P29" s="43">
        <f>MATCH(C29,Licenciés!A:A,0)</f>
        <v>414</v>
      </c>
    </row>
    <row r="30" spans="1:16" s="8" customFormat="1" ht="15" customHeight="1" thickBot="1">
      <c r="A30" s="68"/>
      <c r="B30" s="69"/>
      <c r="C30" s="70" t="s">
        <v>722</v>
      </c>
      <c r="D30" s="71" t="s">
        <v>723</v>
      </c>
      <c r="E30" s="71" t="s">
        <v>1755</v>
      </c>
      <c r="F30" s="72" t="s">
        <v>1541</v>
      </c>
      <c r="G30" s="65" t="s">
        <v>1533</v>
      </c>
      <c r="H30" s="66">
        <v>501</v>
      </c>
      <c r="I30" s="66">
        <v>2</v>
      </c>
      <c r="J30" s="67"/>
      <c r="P30" s="43">
        <f>MATCH(C30,Licenciés!A:A,0)</f>
        <v>490</v>
      </c>
    </row>
    <row r="31" spans="1:16" s="8" customFormat="1" ht="15" customHeight="1">
      <c r="A31" s="60" t="s">
        <v>1656</v>
      </c>
      <c r="B31" s="61"/>
      <c r="C31" s="62"/>
      <c r="D31" s="63"/>
      <c r="E31" s="63"/>
      <c r="F31" s="64"/>
      <c r="G31" s="65" t="s">
        <v>1533</v>
      </c>
      <c r="H31" s="66">
        <v>502</v>
      </c>
      <c r="I31" s="66">
        <v>1</v>
      </c>
      <c r="J31" s="67"/>
      <c r="P31" s="43" t="e">
        <f>MATCH(C31,Licenciés!A:A,0)</f>
        <v>#N/A</v>
      </c>
    </row>
    <row r="32" spans="1:16" s="8" customFormat="1" ht="15" customHeight="1" thickBot="1">
      <c r="A32" s="68"/>
      <c r="B32" s="69"/>
      <c r="C32" s="102"/>
      <c r="D32" s="71"/>
      <c r="E32" s="71"/>
      <c r="F32" s="72"/>
      <c r="G32" s="65" t="s">
        <v>1533</v>
      </c>
      <c r="H32" s="66">
        <v>502</v>
      </c>
      <c r="I32" s="66">
        <v>2</v>
      </c>
      <c r="J32" s="67"/>
      <c r="P32" s="43" t="e">
        <f>MATCH(C32,Licenciés!A:A,0)</f>
        <v>#N/A</v>
      </c>
    </row>
    <row r="33" spans="1:16" s="8" customFormat="1" ht="15" customHeight="1">
      <c r="A33" s="60" t="s">
        <v>1657</v>
      </c>
      <c r="B33" s="61"/>
      <c r="C33" s="62" t="s">
        <v>479</v>
      </c>
      <c r="D33" s="63" t="s">
        <v>1767</v>
      </c>
      <c r="E33" s="63" t="s">
        <v>1617</v>
      </c>
      <c r="F33" s="64" t="s">
        <v>1541</v>
      </c>
      <c r="G33" s="65" t="s">
        <v>1533</v>
      </c>
      <c r="H33" s="66">
        <v>503</v>
      </c>
      <c r="I33" s="66">
        <v>1</v>
      </c>
      <c r="J33" s="67"/>
      <c r="P33" s="43">
        <f>MATCH(C33,Licenciés!A:A,0)</f>
        <v>406</v>
      </c>
    </row>
    <row r="34" spans="1:16" s="8" customFormat="1" ht="15" customHeight="1" thickBot="1">
      <c r="A34" s="68"/>
      <c r="B34" s="69"/>
      <c r="C34" s="70" t="s">
        <v>561</v>
      </c>
      <c r="D34" s="71" t="s">
        <v>560</v>
      </c>
      <c r="E34" s="71" t="s">
        <v>1633</v>
      </c>
      <c r="F34" s="72" t="s">
        <v>1541</v>
      </c>
      <c r="G34" s="65" t="s">
        <v>1533</v>
      </c>
      <c r="H34" s="66">
        <v>503</v>
      </c>
      <c r="I34" s="66">
        <v>2</v>
      </c>
      <c r="J34" s="67"/>
      <c r="P34" s="43">
        <f>MATCH(C34,Licenciés!A:A,0)</f>
        <v>434</v>
      </c>
    </row>
    <row r="35" spans="1:16" s="8" customFormat="1" ht="15" customHeight="1">
      <c r="A35" s="60" t="s">
        <v>1658</v>
      </c>
      <c r="B35" s="61"/>
      <c r="C35" s="81"/>
      <c r="D35" s="63"/>
      <c r="E35" s="63"/>
      <c r="F35" s="64"/>
      <c r="G35" s="65" t="s">
        <v>1533</v>
      </c>
      <c r="H35" s="66">
        <v>504</v>
      </c>
      <c r="I35" s="66">
        <v>1</v>
      </c>
      <c r="J35" s="67"/>
      <c r="P35" s="43" t="e">
        <f>MATCH(C35,Licenciés!A:A,0)</f>
        <v>#N/A</v>
      </c>
    </row>
    <row r="36" spans="1:16" s="8" customFormat="1" ht="15" customHeight="1" thickBot="1">
      <c r="A36" s="68"/>
      <c r="B36" s="69"/>
      <c r="C36" s="70"/>
      <c r="D36" s="71"/>
      <c r="E36" s="71"/>
      <c r="F36" s="72"/>
      <c r="G36" s="65" t="s">
        <v>1533</v>
      </c>
      <c r="H36" s="66">
        <v>504</v>
      </c>
      <c r="I36" s="66">
        <v>2</v>
      </c>
      <c r="J36" s="67"/>
      <c r="P36" s="43" t="e">
        <f>MATCH(C36,Licenciés!A:A,0)</f>
        <v>#N/A</v>
      </c>
    </row>
    <row r="37" spans="1:16" s="8" customFormat="1" ht="15" customHeight="1">
      <c r="A37" s="60" t="s">
        <v>1659</v>
      </c>
      <c r="B37" s="61"/>
      <c r="C37" s="62" t="s">
        <v>513</v>
      </c>
      <c r="D37" s="63" t="s">
        <v>514</v>
      </c>
      <c r="E37" s="63" t="s">
        <v>515</v>
      </c>
      <c r="F37" s="64" t="s">
        <v>1673</v>
      </c>
      <c r="G37" s="65" t="s">
        <v>1533</v>
      </c>
      <c r="H37" s="66">
        <v>607</v>
      </c>
      <c r="I37" s="66">
        <v>1</v>
      </c>
      <c r="J37" s="67"/>
      <c r="P37" s="43">
        <f>MATCH(C37,Licenciés!A:A,0)</f>
        <v>419</v>
      </c>
    </row>
    <row r="38" spans="1:16" s="8" customFormat="1" ht="15" customHeight="1" thickBot="1">
      <c r="A38" s="68"/>
      <c r="B38" s="69"/>
      <c r="C38" s="70"/>
      <c r="D38" s="71"/>
      <c r="E38" s="71"/>
      <c r="F38" s="72"/>
      <c r="G38" s="65" t="s">
        <v>1533</v>
      </c>
      <c r="H38" s="66">
        <v>607</v>
      </c>
      <c r="I38" s="66">
        <v>2</v>
      </c>
      <c r="J38" s="67"/>
      <c r="P38" s="43" t="e">
        <f>MATCH(C38,Licenciés!A:A,0)</f>
        <v>#N/A</v>
      </c>
    </row>
    <row r="39" spans="1:16" s="8" customFormat="1" ht="15" customHeight="1">
      <c r="A39" s="60" t="s">
        <v>1660</v>
      </c>
      <c r="B39" s="61"/>
      <c r="C39" s="62"/>
      <c r="D39" s="63"/>
      <c r="E39" s="63"/>
      <c r="F39" s="64"/>
      <c r="G39" s="65" t="s">
        <v>1533</v>
      </c>
      <c r="H39" s="66">
        <v>620</v>
      </c>
      <c r="I39" s="66">
        <v>1</v>
      </c>
      <c r="J39" s="67"/>
      <c r="P39" s="43" t="e">
        <f>MATCH(C39,Licenciés!A:A,0)</f>
        <v>#N/A</v>
      </c>
    </row>
    <row r="40" spans="1:16" s="8" customFormat="1" ht="15" customHeight="1" thickBot="1">
      <c r="A40" s="68"/>
      <c r="B40" s="69"/>
      <c r="C40" s="70"/>
      <c r="D40" s="71"/>
      <c r="E40" s="71"/>
      <c r="F40" s="72"/>
      <c r="G40" s="65" t="s">
        <v>1533</v>
      </c>
      <c r="H40" s="66">
        <v>620</v>
      </c>
      <c r="I40" s="66">
        <v>2</v>
      </c>
      <c r="J40" s="67"/>
      <c r="P40" s="43" t="e">
        <f>MATCH(C40,Licenciés!A:A,0)</f>
        <v>#N/A</v>
      </c>
    </row>
    <row r="41" spans="1:16" s="8" customFormat="1" ht="15" customHeight="1">
      <c r="A41" s="60" t="s">
        <v>1661</v>
      </c>
      <c r="B41" s="61"/>
      <c r="C41" s="62"/>
      <c r="D41" s="63"/>
      <c r="E41" s="63"/>
      <c r="F41" s="64"/>
      <c r="G41" s="65" t="s">
        <v>1533</v>
      </c>
      <c r="H41" s="66">
        <v>637</v>
      </c>
      <c r="I41" s="66">
        <v>1</v>
      </c>
      <c r="J41" s="67"/>
      <c r="P41" s="43" t="e">
        <f>MATCH(C41,Licenciés!A:A,0)</f>
        <v>#N/A</v>
      </c>
    </row>
    <row r="42" spans="1:16" s="8" customFormat="1" ht="15" customHeight="1" thickBot="1">
      <c r="A42" s="68"/>
      <c r="B42" s="69"/>
      <c r="C42" s="70"/>
      <c r="D42" s="71"/>
      <c r="E42" s="71"/>
      <c r="F42" s="72"/>
      <c r="G42" s="65" t="s">
        <v>1533</v>
      </c>
      <c r="H42" s="66">
        <v>637</v>
      </c>
      <c r="I42" s="66">
        <v>2</v>
      </c>
      <c r="J42" s="67"/>
      <c r="P42" s="43" t="e">
        <f>MATCH(C42,Licenciés!A:A,0)</f>
        <v>#N/A</v>
      </c>
    </row>
    <row r="43" spans="1:16" s="8" customFormat="1" ht="15" customHeight="1">
      <c r="A43" s="60" t="s">
        <v>1662</v>
      </c>
      <c r="B43" s="61"/>
      <c r="C43" s="62" t="s">
        <v>722</v>
      </c>
      <c r="D43" s="63" t="s">
        <v>723</v>
      </c>
      <c r="E43" s="63" t="s">
        <v>1755</v>
      </c>
      <c r="F43" s="64" t="s">
        <v>1541</v>
      </c>
      <c r="G43" s="65" t="s">
        <v>1533</v>
      </c>
      <c r="H43" s="66">
        <v>681</v>
      </c>
      <c r="I43" s="66">
        <v>1</v>
      </c>
      <c r="J43" s="67"/>
      <c r="P43" s="43">
        <f>MATCH(C43,Licenciés!A:A,0)</f>
        <v>490</v>
      </c>
    </row>
    <row r="44" spans="1:16" s="8" customFormat="1" ht="15" customHeight="1" thickBot="1">
      <c r="A44" s="68"/>
      <c r="B44" s="69"/>
      <c r="C44" s="70" t="s">
        <v>561</v>
      </c>
      <c r="D44" s="71" t="s">
        <v>560</v>
      </c>
      <c r="E44" s="71" t="s">
        <v>1633</v>
      </c>
      <c r="F44" s="72" t="s">
        <v>1541</v>
      </c>
      <c r="G44" s="65" t="s">
        <v>1533</v>
      </c>
      <c r="H44" s="66">
        <v>681</v>
      </c>
      <c r="I44" s="66">
        <v>2</v>
      </c>
      <c r="J44" s="67"/>
      <c r="P44" s="43">
        <f>MATCH(C44,Licenciés!A:A,0)</f>
        <v>434</v>
      </c>
    </row>
    <row r="45" spans="1:16" s="8" customFormat="1" ht="15" customHeight="1">
      <c r="A45" s="60" t="s">
        <v>1663</v>
      </c>
      <c r="B45" s="61"/>
      <c r="C45" s="62"/>
      <c r="D45" s="74"/>
      <c r="E45" s="74"/>
      <c r="F45" s="64"/>
      <c r="G45" s="65" t="s">
        <v>1533</v>
      </c>
      <c r="H45" s="66">
        <v>905</v>
      </c>
      <c r="I45" s="66">
        <v>1</v>
      </c>
      <c r="J45" s="67"/>
      <c r="P45" s="43" t="e">
        <f>MATCH(C45,Licenciés!A:A,0)</f>
        <v>#N/A</v>
      </c>
    </row>
    <row r="46" spans="1:16" s="8" customFormat="1" ht="15" customHeight="1" thickBot="1">
      <c r="A46" s="68"/>
      <c r="B46" s="69"/>
      <c r="C46" s="70"/>
      <c r="D46" s="71"/>
      <c r="E46" s="71"/>
      <c r="F46" s="72"/>
      <c r="G46" s="65" t="s">
        <v>1533</v>
      </c>
      <c r="H46" s="66">
        <v>905</v>
      </c>
      <c r="I46" s="66">
        <v>2</v>
      </c>
      <c r="J46" s="67"/>
      <c r="P46" s="43" t="e">
        <f>MATCH(C46,Licenciés!A:A,0)</f>
        <v>#N/A</v>
      </c>
    </row>
    <row r="47" spans="1:16" s="8" customFormat="1" ht="15" customHeight="1">
      <c r="A47" s="60" t="s">
        <v>1664</v>
      </c>
      <c r="B47" s="61"/>
      <c r="C47" s="62"/>
      <c r="D47" s="63"/>
      <c r="E47" s="63"/>
      <c r="F47" s="64"/>
      <c r="G47" s="65" t="s">
        <v>1533</v>
      </c>
      <c r="H47" s="66">
        <v>810</v>
      </c>
      <c r="I47" s="12">
        <v>1</v>
      </c>
      <c r="J47" s="35" t="s">
        <v>1550</v>
      </c>
      <c r="K47">
        <f>$E$5</f>
        <v>0</v>
      </c>
      <c r="L47" s="8">
        <v>1</v>
      </c>
      <c r="M47" s="35" t="s">
        <v>1536</v>
      </c>
      <c r="N47" s="35" t="s">
        <v>1533</v>
      </c>
      <c r="P47" s="43" t="e">
        <f>MATCH(C47,Licenciés!A:A,0)</f>
        <v>#N/A</v>
      </c>
    </row>
    <row r="48" spans="1:16" s="8" customFormat="1" ht="15" customHeight="1">
      <c r="A48" s="75"/>
      <c r="B48" s="76"/>
      <c r="C48" s="77"/>
      <c r="D48" s="78"/>
      <c r="E48" s="78"/>
      <c r="F48" s="79"/>
      <c r="G48" s="65" t="s">
        <v>1533</v>
      </c>
      <c r="H48" s="66">
        <v>810</v>
      </c>
      <c r="I48" s="12">
        <v>2</v>
      </c>
      <c r="J48" s="35" t="s">
        <v>1550</v>
      </c>
      <c r="K48">
        <f aca="true" t="shared" si="0" ref="K48:K54">$E$5</f>
        <v>0</v>
      </c>
      <c r="L48" s="8">
        <v>2</v>
      </c>
      <c r="M48" s="35" t="s">
        <v>1536</v>
      </c>
      <c r="N48" s="35" t="s">
        <v>1533</v>
      </c>
      <c r="P48" s="43" t="e">
        <f>MATCH(C48,Licenciés!A:A,0)</f>
        <v>#N/A</v>
      </c>
    </row>
    <row r="49" spans="1:16" s="8" customFormat="1" ht="15" customHeight="1">
      <c r="A49" s="75"/>
      <c r="B49" s="76"/>
      <c r="C49" s="77"/>
      <c r="D49" s="78"/>
      <c r="E49" s="78"/>
      <c r="F49" s="79"/>
      <c r="G49" s="65" t="s">
        <v>1533</v>
      </c>
      <c r="H49" s="66">
        <v>810</v>
      </c>
      <c r="I49" s="12">
        <v>3</v>
      </c>
      <c r="J49" s="35" t="s">
        <v>1550</v>
      </c>
      <c r="K49">
        <f t="shared" si="0"/>
        <v>0</v>
      </c>
      <c r="L49" s="8">
        <v>3</v>
      </c>
      <c r="M49" s="35" t="s">
        <v>1536</v>
      </c>
      <c r="N49" s="35" t="s">
        <v>1533</v>
      </c>
      <c r="P49" s="43" t="e">
        <f>MATCH(C49,Licenciés!A:A,0)</f>
        <v>#N/A</v>
      </c>
    </row>
    <row r="50" spans="1:16" s="8" customFormat="1" ht="15" customHeight="1" thickBot="1">
      <c r="A50" s="68"/>
      <c r="B50" s="69"/>
      <c r="C50" s="70"/>
      <c r="D50" s="71"/>
      <c r="E50" s="71"/>
      <c r="F50" s="72"/>
      <c r="G50" s="65" t="s">
        <v>1533</v>
      </c>
      <c r="H50" s="66">
        <v>810</v>
      </c>
      <c r="I50" s="12">
        <v>4</v>
      </c>
      <c r="J50" s="35" t="s">
        <v>1550</v>
      </c>
      <c r="K50">
        <f t="shared" si="0"/>
        <v>0</v>
      </c>
      <c r="L50" s="8">
        <v>4</v>
      </c>
      <c r="M50" s="35" t="s">
        <v>1536</v>
      </c>
      <c r="N50" s="35" t="s">
        <v>1533</v>
      </c>
      <c r="P50" s="43" t="e">
        <f>MATCH(C50,Licenciés!A:A,0)</f>
        <v>#N/A</v>
      </c>
    </row>
    <row r="51" spans="1:16" s="8" customFormat="1" ht="15" customHeight="1">
      <c r="A51" s="60" t="s">
        <v>1665</v>
      </c>
      <c r="B51" s="61"/>
      <c r="C51" s="62"/>
      <c r="D51" s="63"/>
      <c r="E51" s="63"/>
      <c r="F51" s="64"/>
      <c r="G51" s="65" t="s">
        <v>1533</v>
      </c>
      <c r="H51" s="66">
        <v>840</v>
      </c>
      <c r="I51" s="12">
        <v>1</v>
      </c>
      <c r="J51" s="35" t="s">
        <v>1550</v>
      </c>
      <c r="K51">
        <f t="shared" si="0"/>
        <v>0</v>
      </c>
      <c r="L51" s="8">
        <v>1</v>
      </c>
      <c r="M51" s="35" t="s">
        <v>1536</v>
      </c>
      <c r="N51" s="35" t="s">
        <v>1533</v>
      </c>
      <c r="P51" s="43" t="e">
        <f>MATCH(C51,Licenciés!A:A,0)</f>
        <v>#N/A</v>
      </c>
    </row>
    <row r="52" spans="1:16" s="8" customFormat="1" ht="15" customHeight="1">
      <c r="A52" s="75"/>
      <c r="B52" s="76"/>
      <c r="C52" s="77"/>
      <c r="D52" s="78"/>
      <c r="E52" s="78"/>
      <c r="F52" s="79"/>
      <c r="G52" s="65" t="s">
        <v>1533</v>
      </c>
      <c r="H52" s="66">
        <v>840</v>
      </c>
      <c r="I52" s="12">
        <v>2</v>
      </c>
      <c r="J52" s="35" t="s">
        <v>1550</v>
      </c>
      <c r="K52">
        <f t="shared" si="0"/>
        <v>0</v>
      </c>
      <c r="L52" s="8">
        <v>2</v>
      </c>
      <c r="M52" s="35" t="s">
        <v>1536</v>
      </c>
      <c r="N52" s="35" t="s">
        <v>1533</v>
      </c>
      <c r="P52" s="43" t="e">
        <f>MATCH(C52,Licenciés!A:A,0)</f>
        <v>#N/A</v>
      </c>
    </row>
    <row r="53" spans="1:16" s="8" customFormat="1" ht="15" customHeight="1">
      <c r="A53" s="75"/>
      <c r="B53" s="76"/>
      <c r="C53" s="77"/>
      <c r="D53" s="78"/>
      <c r="E53" s="78"/>
      <c r="F53" s="79"/>
      <c r="G53" s="65" t="s">
        <v>1533</v>
      </c>
      <c r="H53" s="66">
        <v>840</v>
      </c>
      <c r="I53" s="12">
        <v>3</v>
      </c>
      <c r="J53" s="35" t="s">
        <v>1550</v>
      </c>
      <c r="K53">
        <f t="shared" si="0"/>
        <v>0</v>
      </c>
      <c r="L53" s="8">
        <v>3</v>
      </c>
      <c r="M53" s="35" t="s">
        <v>1536</v>
      </c>
      <c r="N53" s="35" t="s">
        <v>1533</v>
      </c>
      <c r="P53" s="43" t="e">
        <f>MATCH(C53,Licenciés!A:A,0)</f>
        <v>#N/A</v>
      </c>
    </row>
    <row r="54" spans="1:16" s="8" customFormat="1" ht="15" customHeight="1" thickBot="1">
      <c r="A54" s="68"/>
      <c r="B54" s="69"/>
      <c r="C54" s="70"/>
      <c r="D54" s="71"/>
      <c r="E54" s="71"/>
      <c r="F54" s="72"/>
      <c r="G54" s="65" t="s">
        <v>1533</v>
      </c>
      <c r="H54" s="66">
        <v>840</v>
      </c>
      <c r="I54" s="12">
        <v>4</v>
      </c>
      <c r="J54" s="35" t="s">
        <v>1550</v>
      </c>
      <c r="K54">
        <f t="shared" si="0"/>
        <v>0</v>
      </c>
      <c r="L54" s="8">
        <v>4</v>
      </c>
      <c r="M54" s="35" t="s">
        <v>1536</v>
      </c>
      <c r="N54" s="35" t="s">
        <v>1533</v>
      </c>
      <c r="P54" s="43" t="e">
        <f>MATCH(C54,Licenciés!A:A,0)</f>
        <v>#N/A</v>
      </c>
    </row>
  </sheetData>
  <sheetProtection selectLockedCells="1"/>
  <conditionalFormatting sqref="B9:B54">
    <cfRule type="expression" priority="1" dxfId="2" stopIfTrue="1">
      <formula>AND(ISBLANK($C9),COUNTA($D9:$F9)=0,TRUE)</formula>
    </cfRule>
    <cfRule type="expression" priority="2" dxfId="1" stopIfTrue="1">
      <formula>ISNA($P9)</formula>
    </cfRule>
    <cfRule type="expression" priority="3" dxfId="0" stopIfTrue="1">
      <formula>COUNTA($C9:$G9)&lt;&gt;5</formula>
    </cfRule>
  </conditionalFormatting>
  <printOptions/>
  <pageMargins left="0.43" right="0.31" top="0.25" bottom="0.55" header="0.26" footer="0.17"/>
  <pageSetup fitToHeight="2"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P50"/>
  <sheetViews>
    <sheetView tabSelected="1" zoomScaleSheetLayoutView="100" zoomScalePageLayoutView="0" workbookViewId="0" topLeftCell="A6">
      <selection activeCell="C26" sqref="C26"/>
    </sheetView>
  </sheetViews>
  <sheetFormatPr defaultColWidth="11.421875" defaultRowHeight="12.75"/>
  <cols>
    <col min="1" max="1" width="18.28125" style="0" customWidth="1"/>
    <col min="2" max="2" width="6.00390625" style="0" customWidth="1"/>
    <col min="3" max="3" width="9.140625" style="15" bestFit="1" customWidth="1"/>
    <col min="4" max="4" width="27.00390625" style="22" customWidth="1"/>
    <col min="5" max="5" width="23.140625" style="12" customWidth="1"/>
    <col min="6" max="6" width="11.00390625" style="0" bestFit="1" customWidth="1"/>
    <col min="7" max="7" width="5.140625" style="12" bestFit="1" customWidth="1"/>
    <col min="8" max="8" width="5.421875" style="12" customWidth="1"/>
    <col min="9" max="9" width="4.28125" style="12" customWidth="1"/>
    <col min="10" max="10" width="3.28125" style="0" bestFit="1" customWidth="1"/>
    <col min="11" max="11" width="3.8515625" style="0" customWidth="1"/>
    <col min="12" max="12" width="2.57421875" style="0" bestFit="1" customWidth="1"/>
    <col min="13" max="13" width="3.57421875" style="0" bestFit="1" customWidth="1"/>
    <col min="14" max="14" width="2.57421875" style="0" bestFit="1" customWidth="1"/>
    <col min="15" max="15" width="14.28125" style="0" customWidth="1"/>
  </cols>
  <sheetData>
    <row r="1" spans="1:9" ht="18">
      <c r="A1" s="28" t="s">
        <v>1672</v>
      </c>
      <c r="B1" s="29"/>
      <c r="C1" s="30"/>
      <c r="D1" s="29"/>
      <c r="E1" s="29"/>
      <c r="I1" t="s">
        <v>1641</v>
      </c>
    </row>
    <row r="2" spans="1:10" ht="15">
      <c r="A2" s="57" t="s">
        <v>1788</v>
      </c>
      <c r="B2" s="29"/>
      <c r="C2" s="30"/>
      <c r="D2" s="29"/>
      <c r="E2" s="31"/>
      <c r="I2" s="59">
        <f>COUNTA(H9:H50)-I3</f>
        <v>34</v>
      </c>
      <c r="J2" t="s">
        <v>1507</v>
      </c>
    </row>
    <row r="3" spans="1:10" ht="18">
      <c r="A3" s="9" t="s">
        <v>1527</v>
      </c>
      <c r="B3" s="1"/>
      <c r="C3" s="13"/>
      <c r="D3" s="1"/>
      <c r="E3" s="38" t="s">
        <v>1563</v>
      </c>
      <c r="F3" s="4" t="s">
        <v>1526</v>
      </c>
      <c r="I3" s="44">
        <f>COUNTIF(J9:J50,"Re")</f>
        <v>8</v>
      </c>
      <c r="J3" t="s">
        <v>1508</v>
      </c>
    </row>
    <row r="4" spans="1:6" ht="6" customHeight="1">
      <c r="A4" s="9"/>
      <c r="B4" s="1"/>
      <c r="C4" s="13"/>
      <c r="E4" s="3"/>
      <c r="F4" s="12"/>
    </row>
    <row r="5" spans="1:6" ht="12.75">
      <c r="A5" s="14" t="s">
        <v>1524</v>
      </c>
      <c r="B5" s="19">
        <v>14055</v>
      </c>
      <c r="C5" s="2" t="s">
        <v>1525</v>
      </c>
      <c r="D5" s="48" t="s">
        <v>1801</v>
      </c>
      <c r="E5" s="39"/>
      <c r="F5" s="20"/>
    </row>
    <row r="6" ht="26.25" customHeight="1">
      <c r="A6" s="58"/>
    </row>
    <row r="7" spans="1:9" ht="12.75">
      <c r="A7" s="27" t="s">
        <v>1519</v>
      </c>
      <c r="B7" s="7"/>
      <c r="C7" s="18" t="s">
        <v>1521</v>
      </c>
      <c r="D7" s="7" t="s">
        <v>1542</v>
      </c>
      <c r="E7" s="7" t="s">
        <v>1543</v>
      </c>
      <c r="F7" s="7" t="s">
        <v>1523</v>
      </c>
      <c r="G7" s="40" t="s">
        <v>1547</v>
      </c>
      <c r="H7" s="40" t="s">
        <v>1548</v>
      </c>
      <c r="I7" s="40" t="s">
        <v>1549</v>
      </c>
    </row>
    <row r="8" ht="5.25" customHeight="1" thickBot="1"/>
    <row r="9" spans="1:16" s="8" customFormat="1" ht="15">
      <c r="A9" s="80" t="s">
        <v>1645</v>
      </c>
      <c r="B9" s="61"/>
      <c r="C9" s="62"/>
      <c r="D9" s="82"/>
      <c r="E9" s="82"/>
      <c r="F9" s="64"/>
      <c r="G9" s="83" t="s">
        <v>1535</v>
      </c>
      <c r="H9" s="12">
        <v>110</v>
      </c>
      <c r="I9" s="12">
        <v>1</v>
      </c>
      <c r="P9" s="41" t="e">
        <f>MATCH(C9,Licenciés!A:A,0)</f>
        <v>#N/A</v>
      </c>
    </row>
    <row r="10" spans="1:16" s="8" customFormat="1" ht="15.75" thickBot="1">
      <c r="A10" s="84"/>
      <c r="B10" s="69"/>
      <c r="C10" s="70"/>
      <c r="D10" s="85"/>
      <c r="E10" s="85"/>
      <c r="F10" s="72"/>
      <c r="G10" s="83" t="s">
        <v>1535</v>
      </c>
      <c r="H10" s="12">
        <v>110</v>
      </c>
      <c r="I10" s="12">
        <v>2</v>
      </c>
      <c r="P10" s="41" t="e">
        <f>MATCH(C10,Licenciés!A:A,0)</f>
        <v>#N/A</v>
      </c>
    </row>
    <row r="11" spans="1:16" s="8" customFormat="1" ht="15">
      <c r="A11" s="80" t="s">
        <v>1646</v>
      </c>
      <c r="B11" s="61"/>
      <c r="C11" s="62"/>
      <c r="D11" s="82"/>
      <c r="E11" s="82"/>
      <c r="F11" s="64"/>
      <c r="G11" s="83" t="s">
        <v>1535</v>
      </c>
      <c r="H11" s="12">
        <v>120</v>
      </c>
      <c r="I11" s="12">
        <v>1</v>
      </c>
      <c r="P11" s="41" t="e">
        <f>MATCH(C11,Licenciés!A:A,0)</f>
        <v>#N/A</v>
      </c>
    </row>
    <row r="12" spans="1:16" s="8" customFormat="1" ht="15.75" thickBot="1">
      <c r="A12" s="84"/>
      <c r="B12" s="69"/>
      <c r="C12" s="70"/>
      <c r="D12" s="86"/>
      <c r="E12" s="86"/>
      <c r="F12" s="72"/>
      <c r="G12" s="83" t="s">
        <v>1535</v>
      </c>
      <c r="H12" s="12">
        <v>120</v>
      </c>
      <c r="I12" s="12">
        <v>2</v>
      </c>
      <c r="P12" s="41" t="e">
        <f>MATCH(C12,Licenciés!A:A,0)</f>
        <v>#N/A</v>
      </c>
    </row>
    <row r="13" spans="1:16" s="8" customFormat="1" ht="15">
      <c r="A13" s="80" t="s">
        <v>1647</v>
      </c>
      <c r="B13" s="61"/>
      <c r="C13" s="62"/>
      <c r="D13" s="82"/>
      <c r="E13" s="82"/>
      <c r="F13" s="64"/>
      <c r="G13" s="83" t="s">
        <v>1535</v>
      </c>
      <c r="H13" s="12">
        <v>140</v>
      </c>
      <c r="I13" s="12">
        <v>1</v>
      </c>
      <c r="P13" s="41" t="e">
        <f>MATCH(C13,Licenciés!A:A,0)</f>
        <v>#N/A</v>
      </c>
    </row>
    <row r="14" spans="1:16" s="8" customFormat="1" ht="15.75" thickBot="1">
      <c r="A14" s="84"/>
      <c r="B14" s="69"/>
      <c r="C14" s="70"/>
      <c r="D14" s="86"/>
      <c r="E14" s="86"/>
      <c r="F14" s="72"/>
      <c r="G14" s="83" t="s">
        <v>1535</v>
      </c>
      <c r="H14" s="12">
        <v>140</v>
      </c>
      <c r="I14" s="12">
        <v>2</v>
      </c>
      <c r="P14" s="41" t="e">
        <f>MATCH(C14,Licenciés!A:A,0)</f>
        <v>#N/A</v>
      </c>
    </row>
    <row r="15" spans="1:16" s="8" customFormat="1" ht="15">
      <c r="A15" s="80" t="s">
        <v>1648</v>
      </c>
      <c r="B15" s="61"/>
      <c r="C15" s="62"/>
      <c r="D15" s="82"/>
      <c r="E15" s="82"/>
      <c r="F15" s="64"/>
      <c r="G15" s="83" t="s">
        <v>1535</v>
      </c>
      <c r="H15" s="12">
        <v>208</v>
      </c>
      <c r="I15" s="12">
        <v>1</v>
      </c>
      <c r="P15" s="41" t="e">
        <f>MATCH(C15,Licenciés!A:A,0)</f>
        <v>#N/A</v>
      </c>
    </row>
    <row r="16" spans="1:16" s="8" customFormat="1" ht="15.75" thickBot="1">
      <c r="A16" s="84"/>
      <c r="B16" s="69"/>
      <c r="C16" s="70"/>
      <c r="D16" s="86"/>
      <c r="E16" s="86"/>
      <c r="F16" s="72"/>
      <c r="G16" s="83" t="s">
        <v>1535</v>
      </c>
      <c r="H16" s="12">
        <v>208</v>
      </c>
      <c r="I16" s="12">
        <v>2</v>
      </c>
      <c r="P16" s="41" t="e">
        <f>MATCH(C16,Licenciés!A:A,0)</f>
        <v>#N/A</v>
      </c>
    </row>
    <row r="17" spans="1:16" s="8" customFormat="1" ht="15">
      <c r="A17" s="80" t="s">
        <v>1649</v>
      </c>
      <c r="B17" s="61"/>
      <c r="C17" s="62"/>
      <c r="D17" s="82"/>
      <c r="E17" s="82"/>
      <c r="F17" s="64"/>
      <c r="G17" s="83" t="s">
        <v>1535</v>
      </c>
      <c r="H17" s="12">
        <v>215</v>
      </c>
      <c r="I17" s="12">
        <v>1</v>
      </c>
      <c r="P17" s="41" t="e">
        <f>MATCH(C17,Licenciés!A:A,0)</f>
        <v>#N/A</v>
      </c>
    </row>
    <row r="18" spans="1:16" s="8" customFormat="1" ht="15.75" thickBot="1">
      <c r="A18" s="84"/>
      <c r="B18" s="69"/>
      <c r="C18" s="70"/>
      <c r="D18" s="86"/>
      <c r="E18" s="86"/>
      <c r="F18" s="72"/>
      <c r="G18" s="83" t="s">
        <v>1535</v>
      </c>
      <c r="H18" s="12">
        <v>215</v>
      </c>
      <c r="I18" s="12">
        <v>2</v>
      </c>
      <c r="P18" s="41" t="e">
        <f>MATCH(C18,Licenciés!A:A,0)</f>
        <v>#N/A</v>
      </c>
    </row>
    <row r="19" spans="1:16" s="8" customFormat="1" ht="15">
      <c r="A19" s="80" t="s">
        <v>1650</v>
      </c>
      <c r="B19" s="61"/>
      <c r="C19" s="62"/>
      <c r="D19" s="82"/>
      <c r="E19" s="82"/>
      <c r="F19" s="64"/>
      <c r="G19" s="83" t="s">
        <v>1535</v>
      </c>
      <c r="H19" s="12">
        <v>230</v>
      </c>
      <c r="I19" s="12">
        <v>1</v>
      </c>
      <c r="P19" s="41" t="e">
        <f>MATCH(C19,Licenciés!A:A,0)</f>
        <v>#N/A</v>
      </c>
    </row>
    <row r="20" spans="1:16" s="8" customFormat="1" ht="15.75" thickBot="1">
      <c r="A20" s="84"/>
      <c r="B20" s="69"/>
      <c r="C20" s="70"/>
      <c r="D20" s="86"/>
      <c r="E20" s="86"/>
      <c r="F20" s="72"/>
      <c r="G20" s="83" t="s">
        <v>1535</v>
      </c>
      <c r="H20" s="12">
        <v>230</v>
      </c>
      <c r="I20" s="12">
        <v>2</v>
      </c>
      <c r="P20" s="41" t="e">
        <f>MATCH(C20,Licenciés!A:A,0)</f>
        <v>#N/A</v>
      </c>
    </row>
    <row r="21" spans="1:16" s="8" customFormat="1" ht="15">
      <c r="A21" s="80" t="s">
        <v>1666</v>
      </c>
      <c r="B21" s="61"/>
      <c r="C21" s="62"/>
      <c r="D21" s="82"/>
      <c r="E21" s="82"/>
      <c r="F21" s="64"/>
      <c r="G21" s="83" t="s">
        <v>1535</v>
      </c>
      <c r="H21" s="12">
        <v>310</v>
      </c>
      <c r="I21" s="12">
        <v>1</v>
      </c>
      <c r="P21" s="41" t="e">
        <f>MATCH(C21,Licenciés!A:A,0)</f>
        <v>#N/A</v>
      </c>
    </row>
    <row r="22" spans="1:16" s="8" customFormat="1" ht="15.75" thickBot="1">
      <c r="A22" s="84"/>
      <c r="B22" s="69"/>
      <c r="C22" s="70"/>
      <c r="D22" s="86"/>
      <c r="E22" s="86"/>
      <c r="F22" s="72"/>
      <c r="G22" s="83" t="s">
        <v>1535</v>
      </c>
      <c r="H22" s="12">
        <v>310</v>
      </c>
      <c r="I22" s="12">
        <v>2</v>
      </c>
      <c r="P22" s="41" t="e">
        <f>MATCH(C22,Licenciés!A:A,0)</f>
        <v>#N/A</v>
      </c>
    </row>
    <row r="23" spans="1:16" s="8" customFormat="1" ht="15">
      <c r="A23" s="80" t="s">
        <v>1667</v>
      </c>
      <c r="B23" s="61"/>
      <c r="C23" s="81"/>
      <c r="D23" s="82"/>
      <c r="E23" s="82"/>
      <c r="F23" s="64"/>
      <c r="G23" s="83" t="s">
        <v>1535</v>
      </c>
      <c r="H23" s="12">
        <v>340</v>
      </c>
      <c r="I23" s="12">
        <v>1</v>
      </c>
      <c r="P23" s="41" t="e">
        <f>MATCH(C23,Licenciés!A:A,0)</f>
        <v>#N/A</v>
      </c>
    </row>
    <row r="24" spans="1:16" s="8" customFormat="1" ht="15.75" thickBot="1">
      <c r="A24" s="84"/>
      <c r="B24" s="69"/>
      <c r="C24" s="70"/>
      <c r="D24" s="86"/>
      <c r="E24" s="86"/>
      <c r="F24" s="72"/>
      <c r="G24" s="83" t="s">
        <v>1535</v>
      </c>
      <c r="H24" s="12">
        <v>340</v>
      </c>
      <c r="I24" s="12">
        <v>2</v>
      </c>
      <c r="P24" s="41" t="e">
        <f>MATCH(C24,Licenciés!A:A,0)</f>
        <v>#N/A</v>
      </c>
    </row>
    <row r="25" spans="1:16" s="8" customFormat="1" ht="15">
      <c r="A25" s="87" t="s">
        <v>1655</v>
      </c>
      <c r="B25" s="61"/>
      <c r="C25" s="62" t="s">
        <v>589</v>
      </c>
      <c r="D25" s="82" t="s">
        <v>590</v>
      </c>
      <c r="E25" s="82" t="s">
        <v>1756</v>
      </c>
      <c r="F25" s="64" t="s">
        <v>1534</v>
      </c>
      <c r="G25" s="83" t="s">
        <v>1535</v>
      </c>
      <c r="H25" s="12">
        <v>501</v>
      </c>
      <c r="I25" s="12">
        <v>1</v>
      </c>
      <c r="P25" s="41">
        <f>MATCH(C25,Licenciés!A:A,0)</f>
        <v>368</v>
      </c>
    </row>
    <row r="26" spans="1:16" s="8" customFormat="1" ht="15.75" thickBot="1">
      <c r="A26" s="84"/>
      <c r="B26" s="69"/>
      <c r="C26" s="70"/>
      <c r="D26" s="86"/>
      <c r="E26" s="86"/>
      <c r="F26" s="72"/>
      <c r="G26" s="83" t="s">
        <v>1535</v>
      </c>
      <c r="H26" s="12">
        <v>501</v>
      </c>
      <c r="I26" s="12">
        <v>2</v>
      </c>
      <c r="P26" s="41" t="e">
        <f>MATCH(C26,Licenciés!A:A,0)</f>
        <v>#N/A</v>
      </c>
    </row>
    <row r="27" spans="1:16" s="8" customFormat="1" ht="15">
      <c r="A27" s="80" t="s">
        <v>1656</v>
      </c>
      <c r="B27" s="61"/>
      <c r="C27" s="62"/>
      <c r="D27" s="82"/>
      <c r="E27" s="82"/>
      <c r="F27" s="64"/>
      <c r="G27" s="83" t="s">
        <v>1535</v>
      </c>
      <c r="H27" s="12">
        <v>502</v>
      </c>
      <c r="I27" s="12">
        <v>1</v>
      </c>
      <c r="P27" s="41" t="e">
        <f>MATCH(C27,Licenciés!A:A,0)</f>
        <v>#N/A</v>
      </c>
    </row>
    <row r="28" spans="1:16" s="8" customFormat="1" ht="15.75" thickBot="1">
      <c r="A28" s="84"/>
      <c r="B28" s="69"/>
      <c r="C28" s="70"/>
      <c r="D28" s="86"/>
      <c r="E28" s="86"/>
      <c r="F28" s="72"/>
      <c r="G28" s="83" t="s">
        <v>1535</v>
      </c>
      <c r="H28" s="12">
        <v>502</v>
      </c>
      <c r="I28" s="12">
        <v>2</v>
      </c>
      <c r="P28" s="41" t="e">
        <f>MATCH(C28,Licenciés!A:A,0)</f>
        <v>#N/A</v>
      </c>
    </row>
    <row r="29" spans="1:16" s="8" customFormat="1" ht="15">
      <c r="A29" s="80" t="s">
        <v>1657</v>
      </c>
      <c r="B29" s="61"/>
      <c r="C29" s="62"/>
      <c r="D29" s="82"/>
      <c r="E29" s="82"/>
      <c r="F29" s="64"/>
      <c r="G29" s="83" t="s">
        <v>1535</v>
      </c>
      <c r="H29" s="12">
        <v>503</v>
      </c>
      <c r="I29" s="12">
        <v>1</v>
      </c>
      <c r="P29" s="41" t="e">
        <f>MATCH(C29,Licenciés!A:A,0)</f>
        <v>#N/A</v>
      </c>
    </row>
    <row r="30" spans="1:16" s="8" customFormat="1" ht="15.75" thickBot="1">
      <c r="A30" s="84"/>
      <c r="B30" s="69"/>
      <c r="C30" s="70"/>
      <c r="D30" s="86"/>
      <c r="E30" s="86"/>
      <c r="F30" s="72"/>
      <c r="G30" s="83" t="s">
        <v>1535</v>
      </c>
      <c r="H30" s="12">
        <v>503</v>
      </c>
      <c r="I30" s="12">
        <v>2</v>
      </c>
      <c r="P30" s="41" t="e">
        <f>MATCH(C30,Licenciés!A:A,0)</f>
        <v>#N/A</v>
      </c>
    </row>
    <row r="31" spans="1:16" s="8" customFormat="1" ht="15">
      <c r="A31" s="80" t="s">
        <v>1658</v>
      </c>
      <c r="B31" s="61"/>
      <c r="C31" s="62"/>
      <c r="D31" s="82"/>
      <c r="E31" s="82"/>
      <c r="F31" s="64"/>
      <c r="G31" s="83" t="s">
        <v>1535</v>
      </c>
      <c r="H31" s="12">
        <v>504</v>
      </c>
      <c r="I31" s="12">
        <v>1</v>
      </c>
      <c r="P31" s="41" t="e">
        <f>MATCH(C31,Licenciés!A:A,0)</f>
        <v>#N/A</v>
      </c>
    </row>
    <row r="32" spans="1:16" s="8" customFormat="1" ht="15.75" thickBot="1">
      <c r="A32" s="84"/>
      <c r="B32" s="69"/>
      <c r="C32" s="70"/>
      <c r="D32" s="86"/>
      <c r="E32" s="86"/>
      <c r="F32" s="72"/>
      <c r="G32" s="83" t="s">
        <v>1535</v>
      </c>
      <c r="H32" s="12">
        <v>504</v>
      </c>
      <c r="I32" s="12">
        <v>2</v>
      </c>
      <c r="P32" s="41" t="e">
        <f>MATCH(C32,Licenciés!A:A,0)</f>
        <v>#N/A</v>
      </c>
    </row>
    <row r="33" spans="1:16" s="8" customFormat="1" ht="15">
      <c r="A33" s="80" t="s">
        <v>1668</v>
      </c>
      <c r="B33" s="61"/>
      <c r="C33" s="62"/>
      <c r="D33" s="82"/>
      <c r="E33" s="82"/>
      <c r="F33" s="64"/>
      <c r="G33" s="83" t="s">
        <v>1535</v>
      </c>
      <c r="H33" s="12">
        <v>604</v>
      </c>
      <c r="I33" s="12">
        <v>1</v>
      </c>
      <c r="P33" s="41" t="e">
        <f>MATCH(C33,Licenciés!A:A,0)</f>
        <v>#N/A</v>
      </c>
    </row>
    <row r="34" spans="1:16" s="8" customFormat="1" ht="15.75" thickBot="1">
      <c r="A34" s="84"/>
      <c r="B34" s="69"/>
      <c r="C34" s="70"/>
      <c r="D34" s="86"/>
      <c r="E34" s="86"/>
      <c r="F34" s="72"/>
      <c r="G34" s="83" t="s">
        <v>1535</v>
      </c>
      <c r="H34" s="12">
        <v>604</v>
      </c>
      <c r="I34" s="12">
        <v>2</v>
      </c>
      <c r="P34" s="41" t="e">
        <f>MATCH(C34,Licenciés!A:A,0)</f>
        <v>#N/A</v>
      </c>
    </row>
    <row r="35" spans="1:16" s="8" customFormat="1" ht="15">
      <c r="A35" s="80" t="s">
        <v>1669</v>
      </c>
      <c r="B35" s="61"/>
      <c r="C35" s="62"/>
      <c r="D35" s="82"/>
      <c r="E35" s="82"/>
      <c r="F35" s="64"/>
      <c r="G35" s="83" t="s">
        <v>1535</v>
      </c>
      <c r="H35" s="12">
        <v>610</v>
      </c>
      <c r="I35" s="12">
        <v>1</v>
      </c>
      <c r="P35" s="41" t="e">
        <f>MATCH(C35,Licenciés!A:A,0)</f>
        <v>#N/A</v>
      </c>
    </row>
    <row r="36" spans="1:16" s="8" customFormat="1" ht="15.75" thickBot="1">
      <c r="A36" s="84"/>
      <c r="B36" s="69"/>
      <c r="C36" s="70"/>
      <c r="D36" s="86"/>
      <c r="E36" s="86"/>
      <c r="F36" s="72"/>
      <c r="G36" s="83" t="s">
        <v>1535</v>
      </c>
      <c r="H36" s="12">
        <v>610</v>
      </c>
      <c r="I36" s="12">
        <v>2</v>
      </c>
      <c r="P36" s="41" t="e">
        <f>MATCH(C36,Licenciés!A:A,0)</f>
        <v>#N/A</v>
      </c>
    </row>
    <row r="37" spans="1:16" s="8" customFormat="1" ht="15">
      <c r="A37" s="80" t="s">
        <v>1670</v>
      </c>
      <c r="B37" s="61"/>
      <c r="C37" s="81"/>
      <c r="D37" s="82"/>
      <c r="E37" s="82"/>
      <c r="F37" s="64"/>
      <c r="G37" s="83" t="s">
        <v>1535</v>
      </c>
      <c r="H37" s="12">
        <v>634</v>
      </c>
      <c r="I37" s="12">
        <v>1</v>
      </c>
      <c r="P37" s="41" t="e">
        <f>MATCH(C37,Licenciés!A:A,0)</f>
        <v>#N/A</v>
      </c>
    </row>
    <row r="38" spans="1:16" s="8" customFormat="1" ht="15.75" thickBot="1">
      <c r="A38" s="84"/>
      <c r="B38" s="69"/>
      <c r="C38" s="70"/>
      <c r="D38" s="86"/>
      <c r="E38" s="86"/>
      <c r="F38" s="72"/>
      <c r="G38" s="83" t="s">
        <v>1535</v>
      </c>
      <c r="H38" s="12">
        <v>634</v>
      </c>
      <c r="I38" s="12">
        <v>2</v>
      </c>
      <c r="P38" s="41" t="e">
        <f>MATCH(C38,Licenciés!A:A,0)</f>
        <v>#N/A</v>
      </c>
    </row>
    <row r="39" spans="1:16" s="8" customFormat="1" ht="15">
      <c r="A39" s="80" t="s">
        <v>1671</v>
      </c>
      <c r="B39" s="61"/>
      <c r="C39" s="62"/>
      <c r="D39" s="82"/>
      <c r="E39" s="82"/>
      <c r="F39" s="64"/>
      <c r="G39" s="83" t="s">
        <v>1535</v>
      </c>
      <c r="H39" s="12">
        <v>660</v>
      </c>
      <c r="I39" s="12">
        <v>1</v>
      </c>
      <c r="P39" s="41" t="e">
        <f>MATCH(C39,Licenciés!A:A,0)</f>
        <v>#N/A</v>
      </c>
    </row>
    <row r="40" spans="1:16" s="8" customFormat="1" ht="15.75" thickBot="1">
      <c r="A40" s="84"/>
      <c r="B40" s="69"/>
      <c r="C40" s="70"/>
      <c r="D40" s="86"/>
      <c r="E40" s="86"/>
      <c r="F40" s="72"/>
      <c r="G40" s="83" t="s">
        <v>1535</v>
      </c>
      <c r="H40" s="12">
        <v>660</v>
      </c>
      <c r="I40" s="12">
        <v>2</v>
      </c>
      <c r="P40" s="41" t="e">
        <f>MATCH(C40,Licenciés!A:A,0)</f>
        <v>#N/A</v>
      </c>
    </row>
    <row r="41" spans="1:16" s="8" customFormat="1" ht="15">
      <c r="A41" s="80" t="s">
        <v>1540</v>
      </c>
      <c r="B41" s="61"/>
      <c r="C41" s="62"/>
      <c r="D41" s="82"/>
      <c r="E41" s="82"/>
      <c r="F41" s="64"/>
      <c r="G41" s="83" t="s">
        <v>1535</v>
      </c>
      <c r="H41" s="12">
        <v>903</v>
      </c>
      <c r="I41" s="12">
        <v>1</v>
      </c>
      <c r="P41" s="41" t="e">
        <f>MATCH(C41,Licenciés!A:A,0)</f>
        <v>#N/A</v>
      </c>
    </row>
    <row r="42" spans="1:16" s="8" customFormat="1" ht="15.75" thickBot="1">
      <c r="A42" s="84"/>
      <c r="B42" s="69"/>
      <c r="C42" s="70"/>
      <c r="D42" s="86"/>
      <c r="E42" s="86"/>
      <c r="F42" s="72"/>
      <c r="G42" s="83" t="s">
        <v>1535</v>
      </c>
      <c r="H42" s="12">
        <v>903</v>
      </c>
      <c r="I42" s="12">
        <v>2</v>
      </c>
      <c r="P42" s="41" t="e">
        <f>MATCH(C42,Licenciés!A:A,0)</f>
        <v>#N/A</v>
      </c>
    </row>
    <row r="43" spans="1:16" s="8" customFormat="1" ht="15">
      <c r="A43" s="80" t="s">
        <v>1664</v>
      </c>
      <c r="B43" s="61"/>
      <c r="C43" s="62"/>
      <c r="D43" s="82"/>
      <c r="E43" s="82"/>
      <c r="F43" s="64"/>
      <c r="G43" s="83" t="s">
        <v>1535</v>
      </c>
      <c r="H43" s="12">
        <v>810</v>
      </c>
      <c r="I43" s="12">
        <v>1</v>
      </c>
      <c r="J43" s="35" t="s">
        <v>1550</v>
      </c>
      <c r="K43">
        <f>$E$5</f>
        <v>0</v>
      </c>
      <c r="L43" s="8">
        <v>1</v>
      </c>
      <c r="M43" s="35" t="s">
        <v>1536</v>
      </c>
      <c r="N43" s="35" t="s">
        <v>1535</v>
      </c>
      <c r="P43" s="41" t="e">
        <f>MATCH(C43,Licenciés!A:A,0)</f>
        <v>#N/A</v>
      </c>
    </row>
    <row r="44" spans="1:16" s="8" customFormat="1" ht="15">
      <c r="A44" s="88"/>
      <c r="B44" s="76"/>
      <c r="C44" s="77"/>
      <c r="D44" s="90"/>
      <c r="E44" s="90"/>
      <c r="F44" s="79"/>
      <c r="G44" s="83" t="s">
        <v>1535</v>
      </c>
      <c r="H44" s="12">
        <v>810</v>
      </c>
      <c r="I44" s="12">
        <v>2</v>
      </c>
      <c r="J44" s="35" t="s">
        <v>1550</v>
      </c>
      <c r="K44">
        <f aca="true" t="shared" si="0" ref="K44:K50">$E$5</f>
        <v>0</v>
      </c>
      <c r="L44" s="8">
        <v>2</v>
      </c>
      <c r="M44" s="35" t="s">
        <v>1536</v>
      </c>
      <c r="N44" s="35" t="s">
        <v>1535</v>
      </c>
      <c r="P44" s="41" t="e">
        <f>MATCH(C44,Licenciés!A:A,0)</f>
        <v>#N/A</v>
      </c>
    </row>
    <row r="45" spans="1:16" s="8" customFormat="1" ht="15">
      <c r="A45" s="88"/>
      <c r="B45" s="76"/>
      <c r="C45" s="77"/>
      <c r="D45" s="90"/>
      <c r="E45" s="90"/>
      <c r="F45" s="79"/>
      <c r="G45" s="83" t="s">
        <v>1535</v>
      </c>
      <c r="H45" s="12">
        <v>810</v>
      </c>
      <c r="I45" s="12">
        <v>3</v>
      </c>
      <c r="J45" s="35" t="s">
        <v>1550</v>
      </c>
      <c r="K45">
        <f t="shared" si="0"/>
        <v>0</v>
      </c>
      <c r="L45" s="8">
        <v>3</v>
      </c>
      <c r="M45" s="35" t="s">
        <v>1536</v>
      </c>
      <c r="N45" s="35" t="s">
        <v>1535</v>
      </c>
      <c r="P45" s="41" t="e">
        <f>MATCH(C45,Licenciés!A:A,0)</f>
        <v>#N/A</v>
      </c>
    </row>
    <row r="46" spans="1:16" s="8" customFormat="1" ht="15.75" thickBot="1">
      <c r="A46" s="84"/>
      <c r="B46" s="69"/>
      <c r="C46" s="70"/>
      <c r="D46" s="86"/>
      <c r="E46" s="86"/>
      <c r="F46" s="72"/>
      <c r="G46" s="83" t="s">
        <v>1535</v>
      </c>
      <c r="H46" s="12">
        <v>810</v>
      </c>
      <c r="I46" s="12">
        <v>4</v>
      </c>
      <c r="J46" s="35" t="s">
        <v>1550</v>
      </c>
      <c r="K46">
        <f t="shared" si="0"/>
        <v>0</v>
      </c>
      <c r="L46" s="8">
        <v>4</v>
      </c>
      <c r="M46" s="35" t="s">
        <v>1536</v>
      </c>
      <c r="N46" s="35" t="s">
        <v>1535</v>
      </c>
      <c r="P46" s="41" t="e">
        <f>MATCH(C46,Licenciés!A:A,0)</f>
        <v>#N/A</v>
      </c>
    </row>
    <row r="47" spans="1:16" s="8" customFormat="1" ht="15">
      <c r="A47" s="80" t="s">
        <v>1665</v>
      </c>
      <c r="B47" s="61"/>
      <c r="C47" s="62"/>
      <c r="D47" s="82"/>
      <c r="E47" s="82"/>
      <c r="F47" s="64"/>
      <c r="G47" s="83" t="s">
        <v>1535</v>
      </c>
      <c r="H47" s="12">
        <v>840</v>
      </c>
      <c r="I47" s="12">
        <v>1</v>
      </c>
      <c r="J47" s="35" t="s">
        <v>1550</v>
      </c>
      <c r="K47">
        <f t="shared" si="0"/>
        <v>0</v>
      </c>
      <c r="L47" s="8">
        <v>1</v>
      </c>
      <c r="M47" s="35" t="s">
        <v>1536</v>
      </c>
      <c r="N47" s="35" t="s">
        <v>1535</v>
      </c>
      <c r="P47" s="41" t="e">
        <f>MATCH(C47,Licenciés!A:A,0)</f>
        <v>#N/A</v>
      </c>
    </row>
    <row r="48" spans="1:16" s="8" customFormat="1" ht="15">
      <c r="A48" s="88"/>
      <c r="B48" s="76"/>
      <c r="C48" s="77"/>
      <c r="D48" s="90"/>
      <c r="E48" s="90"/>
      <c r="F48" s="79"/>
      <c r="G48" s="83" t="s">
        <v>1535</v>
      </c>
      <c r="H48" s="12">
        <v>840</v>
      </c>
      <c r="I48" s="12">
        <v>2</v>
      </c>
      <c r="J48" s="35" t="s">
        <v>1550</v>
      </c>
      <c r="K48">
        <f t="shared" si="0"/>
        <v>0</v>
      </c>
      <c r="L48" s="8">
        <v>2</v>
      </c>
      <c r="M48" s="35" t="s">
        <v>1536</v>
      </c>
      <c r="N48" s="35" t="s">
        <v>1535</v>
      </c>
      <c r="P48" s="41" t="e">
        <f>MATCH(C48,Licenciés!A:A,0)</f>
        <v>#N/A</v>
      </c>
    </row>
    <row r="49" spans="1:16" s="8" customFormat="1" ht="15">
      <c r="A49" s="88"/>
      <c r="B49" s="76"/>
      <c r="C49" s="89"/>
      <c r="D49" s="90"/>
      <c r="E49" s="90"/>
      <c r="F49" s="79"/>
      <c r="G49" s="83" t="s">
        <v>1535</v>
      </c>
      <c r="H49" s="12">
        <v>840</v>
      </c>
      <c r="I49" s="12">
        <v>3</v>
      </c>
      <c r="J49" s="35" t="s">
        <v>1550</v>
      </c>
      <c r="K49">
        <f t="shared" si="0"/>
        <v>0</v>
      </c>
      <c r="L49" s="8">
        <v>3</v>
      </c>
      <c r="M49" s="35" t="s">
        <v>1536</v>
      </c>
      <c r="N49" s="35" t="s">
        <v>1535</v>
      </c>
      <c r="P49" s="41" t="e">
        <f>MATCH(C49,Licenciés!A:A,0)</f>
        <v>#N/A</v>
      </c>
    </row>
    <row r="50" spans="1:16" s="8" customFormat="1" ht="15.75" thickBot="1">
      <c r="A50" s="84"/>
      <c r="B50" s="69"/>
      <c r="C50" s="70"/>
      <c r="D50" s="86"/>
      <c r="E50" s="86"/>
      <c r="F50" s="72"/>
      <c r="G50" s="83" t="s">
        <v>1535</v>
      </c>
      <c r="H50" s="12">
        <v>840</v>
      </c>
      <c r="I50" s="12">
        <v>4</v>
      </c>
      <c r="J50" s="35" t="s">
        <v>1550</v>
      </c>
      <c r="K50">
        <f t="shared" si="0"/>
        <v>0</v>
      </c>
      <c r="L50" s="8">
        <v>4</v>
      </c>
      <c r="M50" s="35" t="s">
        <v>1536</v>
      </c>
      <c r="N50" s="35" t="s">
        <v>1535</v>
      </c>
      <c r="P50" s="41" t="e">
        <f>MATCH(C50,Licenciés!A:A,0)</f>
        <v>#N/A</v>
      </c>
    </row>
  </sheetData>
  <sheetProtection selectLockedCells="1"/>
  <conditionalFormatting sqref="B9:B50">
    <cfRule type="expression" priority="1" dxfId="2" stopIfTrue="1">
      <formula>AND(ISBLANK($C9),COUNTA($D9:$F9)=0,TRUE)</formula>
    </cfRule>
    <cfRule type="expression" priority="2" dxfId="1" stopIfTrue="1">
      <formula>ISNA($P9)</formula>
    </cfRule>
    <cfRule type="expression" priority="3" dxfId="0" stopIfTrue="1">
      <formula>COUNTA($C9:$G9)&lt;&gt;5</formula>
    </cfRule>
  </conditionalFormatting>
  <printOptions/>
  <pageMargins left="0.47" right="0.35" top="0.22" bottom="0.34" header="0.2" footer="0.3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Feuil1"/>
  <dimension ref="A1:L2"/>
  <sheetViews>
    <sheetView zoomScalePageLayoutView="0" workbookViewId="0" topLeftCell="A1">
      <selection activeCell="G4" sqref="G4"/>
    </sheetView>
  </sheetViews>
  <sheetFormatPr defaultColWidth="11.421875" defaultRowHeight="12.75"/>
  <cols>
    <col min="7" max="7" width="12.57421875" style="0" customWidth="1"/>
  </cols>
  <sheetData>
    <row r="1" spans="1:12" ht="76.5">
      <c r="A1" s="33" t="s">
        <v>1551</v>
      </c>
      <c r="B1" s="33" t="s">
        <v>1522</v>
      </c>
      <c r="C1" s="33" t="s">
        <v>1543</v>
      </c>
      <c r="D1" s="33" t="s">
        <v>1523</v>
      </c>
      <c r="E1" s="33" t="s">
        <v>1532</v>
      </c>
      <c r="F1" s="33" t="s">
        <v>1552</v>
      </c>
      <c r="G1" s="34" t="s">
        <v>1509</v>
      </c>
      <c r="H1" s="37" t="s">
        <v>1560</v>
      </c>
      <c r="I1" s="37" t="s">
        <v>1553</v>
      </c>
      <c r="J1" s="37" t="s">
        <v>1554</v>
      </c>
      <c r="K1" s="37" t="s">
        <v>1561</v>
      </c>
      <c r="L1" s="37" t="s">
        <v>1562</v>
      </c>
    </row>
    <row r="2" spans="1:12" ht="12.75">
      <c r="A2" s="35" t="s">
        <v>1529</v>
      </c>
      <c r="B2" s="35" t="s">
        <v>1544</v>
      </c>
      <c r="C2" s="35" t="s">
        <v>1545</v>
      </c>
      <c r="D2" s="35" t="s">
        <v>1546</v>
      </c>
      <c r="E2" s="35" t="s">
        <v>1547</v>
      </c>
      <c r="F2" s="35" t="s">
        <v>1548</v>
      </c>
      <c r="G2" s="36" t="s">
        <v>1549</v>
      </c>
      <c r="H2" s="35" t="s">
        <v>1555</v>
      </c>
      <c r="I2" s="35" t="s">
        <v>1556</v>
      </c>
      <c r="J2" s="35" t="s">
        <v>1557</v>
      </c>
      <c r="K2" s="35" t="s">
        <v>1558</v>
      </c>
      <c r="L2" s="35" t="s">
        <v>1559</v>
      </c>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codeName="Feuil4"/>
  <dimension ref="A1:AB736"/>
  <sheetViews>
    <sheetView zoomScalePageLayoutView="0" workbookViewId="0" topLeftCell="K1">
      <selection activeCell="A1" sqref="A1:G736"/>
    </sheetView>
  </sheetViews>
  <sheetFormatPr defaultColWidth="11.421875" defaultRowHeight="12.75"/>
  <cols>
    <col min="1" max="1" width="9.8515625" style="0" bestFit="1" customWidth="1"/>
    <col min="2" max="2" width="20.57421875" style="0" customWidth="1"/>
    <col min="3" max="3" width="13.8515625" style="0" customWidth="1"/>
    <col min="4" max="4" width="9.8515625" style="0" bestFit="1" customWidth="1"/>
    <col min="5" max="5" width="5.7109375" style="0" bestFit="1" customWidth="1"/>
    <col min="6" max="6" width="7.57421875" style="0" bestFit="1" customWidth="1"/>
    <col min="7" max="7" width="28.57421875" style="0" customWidth="1"/>
    <col min="8" max="8" width="9.8515625" style="0" bestFit="1" customWidth="1"/>
    <col min="11" max="11" width="23.8515625" style="0" bestFit="1" customWidth="1"/>
    <col min="19" max="19" width="17.421875" style="0" customWidth="1"/>
    <col min="20" max="20" width="14.00390625" style="0" customWidth="1"/>
    <col min="21" max="21" width="69.8515625" style="0" customWidth="1"/>
    <col min="22" max="22" width="26.140625" style="0" customWidth="1"/>
    <col min="23" max="23" width="27.421875" style="0" customWidth="1"/>
    <col min="25" max="25" width="13.57421875" style="0" bestFit="1" customWidth="1"/>
  </cols>
  <sheetData>
    <row r="1" spans="1:23" ht="12.75">
      <c r="A1" s="11" t="s">
        <v>1529</v>
      </c>
      <c r="B1" s="11" t="s">
        <v>1522</v>
      </c>
      <c r="C1" s="11" t="s">
        <v>1530</v>
      </c>
      <c r="D1" s="11" t="s">
        <v>1531</v>
      </c>
      <c r="E1" s="11" t="s">
        <v>1532</v>
      </c>
      <c r="F1" s="11" t="s">
        <v>1538</v>
      </c>
      <c r="G1" s="11" t="s">
        <v>1539</v>
      </c>
      <c r="J1" s="11" t="s">
        <v>1529</v>
      </c>
      <c r="K1" s="11" t="s">
        <v>1522</v>
      </c>
      <c r="L1" s="11" t="s">
        <v>1530</v>
      </c>
      <c r="M1" s="11" t="s">
        <v>1531</v>
      </c>
      <c r="N1" s="11" t="s">
        <v>1532</v>
      </c>
      <c r="O1" s="11" t="s">
        <v>1538</v>
      </c>
      <c r="P1" s="11" t="s">
        <v>1539</v>
      </c>
      <c r="S1" s="11" t="s">
        <v>1569</v>
      </c>
      <c r="W1" s="11" t="s">
        <v>1577</v>
      </c>
    </row>
    <row r="2" spans="1:23" ht="12.75">
      <c r="A2" t="s">
        <v>1317</v>
      </c>
      <c r="B2" t="s">
        <v>1318</v>
      </c>
      <c r="C2" t="s">
        <v>1409</v>
      </c>
      <c r="D2" t="s">
        <v>1537</v>
      </c>
      <c r="E2" t="s">
        <v>1535</v>
      </c>
      <c r="F2" t="s">
        <v>1316</v>
      </c>
      <c r="G2" t="str">
        <f aca="true" t="shared" si="0" ref="G2:G65">B2&amp;" "&amp;C2</f>
        <v>CHARVET Monique</v>
      </c>
      <c r="N2" t="s">
        <v>1533</v>
      </c>
      <c r="P2" t="s">
        <v>1803</v>
      </c>
      <c r="S2" s="46" t="s">
        <v>1571</v>
      </c>
      <c r="T2" s="46"/>
      <c r="W2" t="s">
        <v>1564</v>
      </c>
    </row>
    <row r="3" spans="1:23" ht="12.75">
      <c r="A3" t="s">
        <v>1319</v>
      </c>
      <c r="B3" t="s">
        <v>1320</v>
      </c>
      <c r="C3" t="s">
        <v>1321</v>
      </c>
      <c r="D3" t="s">
        <v>1673</v>
      </c>
      <c r="E3" t="s">
        <v>1535</v>
      </c>
      <c r="F3" t="s">
        <v>1316</v>
      </c>
      <c r="G3" t="str">
        <f t="shared" si="0"/>
        <v>DESFOURS Olympe</v>
      </c>
      <c r="W3" t="str">
        <f>"FROM `"&amp;X10&amp;"`.tLicencie tLicencie"</f>
        <v>FROM `C:\Program Files\Logica\Piste\Data\Athlete.mdb`.tLicencie tLicencie</v>
      </c>
    </row>
    <row r="4" spans="1:23" ht="12.75">
      <c r="A4" t="s">
        <v>1314</v>
      </c>
      <c r="B4" t="s">
        <v>1315</v>
      </c>
      <c r="C4" t="s">
        <v>1719</v>
      </c>
      <c r="D4" t="s">
        <v>1536</v>
      </c>
      <c r="E4" t="s">
        <v>1533</v>
      </c>
      <c r="F4" t="s">
        <v>1316</v>
      </c>
      <c r="G4" t="str">
        <f t="shared" si="0"/>
        <v>CARNICER David</v>
      </c>
      <c r="I4" s="32">
        <f>COUNTA(J5:J605)</f>
        <v>1</v>
      </c>
      <c r="J4" s="11" t="s">
        <v>1529</v>
      </c>
      <c r="K4" s="11" t="s">
        <v>1539</v>
      </c>
      <c r="L4" s="11" t="s">
        <v>1531</v>
      </c>
      <c r="M4" s="11" t="s">
        <v>1538</v>
      </c>
      <c r="N4" s="11"/>
      <c r="O4" s="11"/>
      <c r="P4" s="11"/>
      <c r="Q4" s="11"/>
      <c r="S4" s="11" t="s">
        <v>1566</v>
      </c>
      <c r="T4" s="11" t="s">
        <v>1567</v>
      </c>
      <c r="W4" t="str">
        <f>"WHERE "&amp;Z17</f>
        <v>WHERE (tLicencie.Categorie='CA' or tLicencie.Categorie='JU' or tLicencie.Categorie='ES' or tLicencie.Categorie='SE' or tLicencie.Categorie='VE')</v>
      </c>
    </row>
    <row r="5" spans="1:23" ht="12.75">
      <c r="A5" t="s">
        <v>1322</v>
      </c>
      <c r="B5" t="s">
        <v>1396</v>
      </c>
      <c r="C5" t="s">
        <v>1698</v>
      </c>
      <c r="D5" t="s">
        <v>1537</v>
      </c>
      <c r="E5" t="s">
        <v>1533</v>
      </c>
      <c r="F5" t="s">
        <v>1316</v>
      </c>
      <c r="G5" t="str">
        <f t="shared" si="0"/>
        <v>GUILLOUX Patrick</v>
      </c>
      <c r="J5" t="s">
        <v>494</v>
      </c>
      <c r="K5" t="s">
        <v>1802</v>
      </c>
      <c r="L5" t="s">
        <v>1541</v>
      </c>
      <c r="M5" t="s">
        <v>457</v>
      </c>
      <c r="S5" s="45" t="s">
        <v>1541</v>
      </c>
      <c r="T5" s="45">
        <v>14</v>
      </c>
      <c r="W5" t="str">
        <f>" AND (tLicencie.TYPELICENCE='COMP') AND "&amp;Z18</f>
        <v> AND (tLicencie.TYPELICENCE='COMP') AND (tLicencie.NoClub LIKE '014%')</v>
      </c>
    </row>
    <row r="6" spans="1:23" ht="12.75">
      <c r="A6" t="s">
        <v>1323</v>
      </c>
      <c r="B6" t="s">
        <v>1324</v>
      </c>
      <c r="C6" t="s">
        <v>1597</v>
      </c>
      <c r="D6" t="s">
        <v>1536</v>
      </c>
      <c r="E6" t="s">
        <v>1533</v>
      </c>
      <c r="F6" t="s">
        <v>1316</v>
      </c>
      <c r="G6" t="str">
        <f t="shared" si="0"/>
        <v>LEPLEY Anthony</v>
      </c>
      <c r="S6" s="45" t="s">
        <v>1534</v>
      </c>
      <c r="T6" s="45"/>
      <c r="W6" t="s">
        <v>1565</v>
      </c>
    </row>
    <row r="7" spans="1:23" ht="12.75">
      <c r="A7" t="s">
        <v>1325</v>
      </c>
      <c r="B7" t="s">
        <v>1326</v>
      </c>
      <c r="C7" t="s">
        <v>1704</v>
      </c>
      <c r="D7" t="s">
        <v>1536</v>
      </c>
      <c r="E7" t="s">
        <v>1533</v>
      </c>
      <c r="F7" t="s">
        <v>1316</v>
      </c>
      <c r="G7" t="str">
        <f t="shared" si="0"/>
        <v>PORTELANGE Stephane</v>
      </c>
      <c r="S7" s="45" t="s">
        <v>1673</v>
      </c>
      <c r="T7" s="45"/>
      <c r="W7" s="11" t="s">
        <v>1518</v>
      </c>
    </row>
    <row r="8" spans="1:23" ht="12.75">
      <c r="A8" t="s">
        <v>1245</v>
      </c>
      <c r="B8" t="s">
        <v>1742</v>
      </c>
      <c r="C8" t="s">
        <v>1342</v>
      </c>
      <c r="D8" t="s">
        <v>1537</v>
      </c>
      <c r="E8" t="s">
        <v>1535</v>
      </c>
      <c r="F8" t="s">
        <v>1244</v>
      </c>
      <c r="G8" t="str">
        <f t="shared" si="0"/>
        <v>ANDRE Roselyne</v>
      </c>
      <c r="S8" s="45" t="s">
        <v>1536</v>
      </c>
      <c r="T8" s="45"/>
      <c r="W8" t="str">
        <f>X9&amp;X10&amp;X11&amp;X12&amp;X13</f>
        <v>ODBC;DSN=MS Access Database;DBQ=C:\Program Files\Logica\Piste\Data\Athlete.mdb;DefaultDir=C:\Program Files\Logica\PisteC:;DriverId=281;FIL=MS Access;MaxBufferSize=2048;PageTimeout=5;</v>
      </c>
    </row>
    <row r="9" spans="1:24" ht="12.75">
      <c r="A9" t="s">
        <v>1251</v>
      </c>
      <c r="B9" t="s">
        <v>1252</v>
      </c>
      <c r="C9" t="s">
        <v>1403</v>
      </c>
      <c r="D9" t="s">
        <v>1536</v>
      </c>
      <c r="E9" t="s">
        <v>1535</v>
      </c>
      <c r="F9" t="s">
        <v>1244</v>
      </c>
      <c r="G9" t="str">
        <f t="shared" si="0"/>
        <v>BERNIER Sabrina</v>
      </c>
      <c r="S9" s="45" t="s">
        <v>1537</v>
      </c>
      <c r="T9" s="45"/>
      <c r="X9" t="s">
        <v>1570</v>
      </c>
    </row>
    <row r="10" spans="1:24" ht="12.75">
      <c r="A10" t="s">
        <v>1253</v>
      </c>
      <c r="B10" t="s">
        <v>1254</v>
      </c>
      <c r="C10" t="s">
        <v>1639</v>
      </c>
      <c r="D10" t="s">
        <v>1536</v>
      </c>
      <c r="E10" t="s">
        <v>1535</v>
      </c>
      <c r="F10" t="s">
        <v>1244</v>
      </c>
      <c r="G10" t="str">
        <f t="shared" si="0"/>
        <v>BERTIER Alexandra</v>
      </c>
      <c r="S10" s="45"/>
      <c r="T10" s="45"/>
      <c r="X10" t="str">
        <f>IF(ISNUMBER(SEARCH(":",nomBase)),nomBase,répertoireLogica&amp;nomBase)</f>
        <v>C:\Program Files\Logica\Piste\Data\Athlete.mdb</v>
      </c>
    </row>
    <row r="11" spans="1:28" ht="12.75">
      <c r="A11" t="s">
        <v>1259</v>
      </c>
      <c r="B11" t="s">
        <v>1260</v>
      </c>
      <c r="C11" t="s">
        <v>1261</v>
      </c>
      <c r="D11" t="s">
        <v>1537</v>
      </c>
      <c r="E11" t="s">
        <v>1535</v>
      </c>
      <c r="F11" t="s">
        <v>1244</v>
      </c>
      <c r="G11" t="str">
        <f t="shared" si="0"/>
        <v>BROUZES Aicha</v>
      </c>
      <c r="S11" s="45"/>
      <c r="T11" s="45"/>
      <c r="X11" t="s">
        <v>1572</v>
      </c>
      <c r="AB11" t="str">
        <f>"((tLicencie.NoClub&gt;='0"&amp;Y11&amp;"000' And tLicencie.NoClub&lt;='0"&amp;Y11&amp;"999')"</f>
        <v>((tLicencie.NoClub&gt;='0000' And tLicencie.NoClub&lt;='0999')</v>
      </c>
    </row>
    <row r="12" spans="1:24" ht="12.75">
      <c r="A12" t="s">
        <v>1269</v>
      </c>
      <c r="B12" t="s">
        <v>1270</v>
      </c>
      <c r="C12" t="s">
        <v>1457</v>
      </c>
      <c r="D12" t="s">
        <v>1536</v>
      </c>
      <c r="E12" t="s">
        <v>1535</v>
      </c>
      <c r="F12" t="s">
        <v>1244</v>
      </c>
      <c r="G12" t="str">
        <f t="shared" si="0"/>
        <v>CORNIERES Sandrine</v>
      </c>
      <c r="S12" s="45"/>
      <c r="T12" s="45"/>
      <c r="X12" t="str">
        <f>S2&amp;X29</f>
        <v>C:\Program Files\Logica\PisteC:</v>
      </c>
    </row>
    <row r="13" spans="1:24" ht="12.75">
      <c r="A13" t="s">
        <v>1271</v>
      </c>
      <c r="B13" t="s">
        <v>1272</v>
      </c>
      <c r="C13" t="s">
        <v>1784</v>
      </c>
      <c r="D13" t="s">
        <v>1537</v>
      </c>
      <c r="E13" t="s">
        <v>1535</v>
      </c>
      <c r="F13" t="s">
        <v>1244</v>
      </c>
      <c r="G13" t="str">
        <f t="shared" si="0"/>
        <v>DEVIREUX Isabelle</v>
      </c>
      <c r="S13" s="45"/>
      <c r="T13" s="45"/>
      <c r="X13" t="s">
        <v>1573</v>
      </c>
    </row>
    <row r="14" spans="1:20" ht="12.75">
      <c r="A14" t="s">
        <v>1274</v>
      </c>
      <c r="B14" t="s">
        <v>1354</v>
      </c>
      <c r="C14" t="s">
        <v>1400</v>
      </c>
      <c r="D14" t="s">
        <v>1537</v>
      </c>
      <c r="E14" t="s">
        <v>1535</v>
      </c>
      <c r="F14" t="s">
        <v>1244</v>
      </c>
      <c r="G14" t="str">
        <f t="shared" si="0"/>
        <v>FROGER Laure</v>
      </c>
      <c r="S14" s="45"/>
      <c r="T14" s="45"/>
    </row>
    <row r="15" spans="1:7" ht="12.75">
      <c r="A15" t="s">
        <v>1277</v>
      </c>
      <c r="B15" t="s">
        <v>1278</v>
      </c>
      <c r="C15" t="s">
        <v>1279</v>
      </c>
      <c r="D15" t="s">
        <v>1537</v>
      </c>
      <c r="E15" t="s">
        <v>1535</v>
      </c>
      <c r="F15" t="s">
        <v>1244</v>
      </c>
      <c r="G15" t="str">
        <f t="shared" si="0"/>
        <v>GUIBE Danielle</v>
      </c>
    </row>
    <row r="16" spans="1:7" ht="12.75">
      <c r="A16" t="s">
        <v>1288</v>
      </c>
      <c r="B16" t="s">
        <v>739</v>
      </c>
      <c r="C16" t="s">
        <v>1472</v>
      </c>
      <c r="D16" t="s">
        <v>1537</v>
      </c>
      <c r="E16" t="s">
        <v>1535</v>
      </c>
      <c r="F16" t="s">
        <v>1244</v>
      </c>
      <c r="G16" t="str">
        <f t="shared" si="0"/>
        <v>JORET Patricia</v>
      </c>
    </row>
    <row r="17" spans="1:26" ht="12.75">
      <c r="A17" t="s">
        <v>1291</v>
      </c>
      <c r="B17" t="s">
        <v>1415</v>
      </c>
      <c r="C17" t="s">
        <v>1389</v>
      </c>
      <c r="D17" t="s">
        <v>1537</v>
      </c>
      <c r="E17" t="s">
        <v>1535</v>
      </c>
      <c r="F17" t="s">
        <v>1244</v>
      </c>
      <c r="G17" t="str">
        <f t="shared" si="0"/>
        <v>LE BUAN Rejane</v>
      </c>
      <c r="W17" s="44" t="str">
        <f>"(tLicencie.Categorie='"&amp;S5&amp;"'"</f>
        <v>(tLicencie.Categorie='CA'</v>
      </c>
      <c r="X17" s="44" t="str">
        <f>"(tLicencie.NoClub LIKE '0"&amp;T5&amp;"%'"</f>
        <v>(tLicencie.NoClub LIKE '014%'</v>
      </c>
      <c r="Z17" s="44" t="str">
        <f>W17&amp;W18&amp;W19&amp;W20&amp;W21&amp;W22&amp;W23&amp;W24&amp;W25&amp;W26</f>
        <v>(tLicencie.Categorie='CA' or tLicencie.Categorie='JU' or tLicencie.Categorie='ES' or tLicencie.Categorie='SE' or tLicencie.Categorie='VE')</v>
      </c>
    </row>
    <row r="18" spans="1:26" ht="12.75">
      <c r="A18" t="s">
        <v>1300</v>
      </c>
      <c r="B18" t="s">
        <v>1301</v>
      </c>
      <c r="C18" t="s">
        <v>1387</v>
      </c>
      <c r="D18" t="s">
        <v>1536</v>
      </c>
      <c r="E18" t="s">
        <v>1535</v>
      </c>
      <c r="F18" t="s">
        <v>1244</v>
      </c>
      <c r="G18" t="str">
        <f t="shared" si="0"/>
        <v>LEROTY Rosalie</v>
      </c>
      <c r="W18" s="44" t="str">
        <f aca="true" t="shared" si="1" ref="W18:W26">IF(S6&lt;&gt;""," or tLicencie.Categorie='"&amp;S6&amp;"'",IF(S5&lt;&gt;"",")",""))</f>
        <v> or tLicencie.Categorie='JU'</v>
      </c>
      <c r="X18" s="44" t="str">
        <f aca="true" t="shared" si="2" ref="X18:X26">IF(T6&lt;&gt;""," or tLicencie.NoClub LIKE '0"&amp;T6&amp;"%'",IF(T5&lt;&gt;"",")",""))</f>
        <v>)</v>
      </c>
      <c r="Z18" s="44" t="str">
        <f>X17&amp;X18&amp;X19&amp;X20&amp;X21&amp;X22&amp;X24&amp;X25&amp;X26</f>
        <v>(tLicencie.NoClub LIKE '014%')</v>
      </c>
    </row>
    <row r="19" spans="1:24" ht="12.75">
      <c r="A19" t="s">
        <v>1302</v>
      </c>
      <c r="B19" t="s">
        <v>1303</v>
      </c>
      <c r="C19" t="s">
        <v>1726</v>
      </c>
      <c r="D19" t="s">
        <v>1537</v>
      </c>
      <c r="E19" t="s">
        <v>1535</v>
      </c>
      <c r="F19" t="s">
        <v>1244</v>
      </c>
      <c r="G19" t="str">
        <f t="shared" si="0"/>
        <v>LEVEZIEL Catherine</v>
      </c>
      <c r="W19" s="44" t="str">
        <f t="shared" si="1"/>
        <v> or tLicencie.Categorie='ES'</v>
      </c>
      <c r="X19" s="44">
        <f t="shared" si="2"/>
      </c>
    </row>
    <row r="20" spans="1:24" ht="12.75">
      <c r="A20" t="s">
        <v>1304</v>
      </c>
      <c r="B20" t="s">
        <v>1785</v>
      </c>
      <c r="C20" t="s">
        <v>1761</v>
      </c>
      <c r="D20" t="s">
        <v>1537</v>
      </c>
      <c r="E20" t="s">
        <v>1535</v>
      </c>
      <c r="F20" t="s">
        <v>1244</v>
      </c>
      <c r="G20" t="str">
        <f t="shared" si="0"/>
        <v>LUCAS Cecile</v>
      </c>
      <c r="W20" s="44" t="str">
        <f t="shared" si="1"/>
        <v> or tLicencie.Categorie='SE'</v>
      </c>
      <c r="X20" s="44">
        <f t="shared" si="2"/>
      </c>
    </row>
    <row r="21" spans="1:24" ht="12.75">
      <c r="A21" t="s">
        <v>1305</v>
      </c>
      <c r="B21" t="s">
        <v>1771</v>
      </c>
      <c r="C21" t="s">
        <v>1593</v>
      </c>
      <c r="D21" t="s">
        <v>1536</v>
      </c>
      <c r="E21" t="s">
        <v>1535</v>
      </c>
      <c r="F21" t="s">
        <v>1244</v>
      </c>
      <c r="G21" t="str">
        <f t="shared" si="0"/>
        <v>MARTIN Lucie</v>
      </c>
      <c r="W21" s="44" t="str">
        <f t="shared" si="1"/>
        <v> or tLicencie.Categorie='VE'</v>
      </c>
      <c r="X21" s="44">
        <f t="shared" si="2"/>
      </c>
    </row>
    <row r="22" spans="1:24" ht="12.75">
      <c r="A22" t="s">
        <v>1311</v>
      </c>
      <c r="B22" t="s">
        <v>1310</v>
      </c>
      <c r="C22" t="s">
        <v>1384</v>
      </c>
      <c r="D22" t="s">
        <v>1537</v>
      </c>
      <c r="E22" t="s">
        <v>1535</v>
      </c>
      <c r="F22" t="s">
        <v>1244</v>
      </c>
      <c r="G22" t="str">
        <f t="shared" si="0"/>
        <v>RUSSEAU Muriel</v>
      </c>
      <c r="W22" s="44" t="str">
        <f t="shared" si="1"/>
        <v>)</v>
      </c>
      <c r="X22" s="44">
        <f t="shared" si="2"/>
      </c>
    </row>
    <row r="23" spans="1:24" ht="12.75">
      <c r="A23" t="s">
        <v>1312</v>
      </c>
      <c r="B23" t="s">
        <v>1772</v>
      </c>
      <c r="C23" t="s">
        <v>1477</v>
      </c>
      <c r="D23" t="s">
        <v>1536</v>
      </c>
      <c r="E23" t="s">
        <v>1535</v>
      </c>
      <c r="F23" t="s">
        <v>1244</v>
      </c>
      <c r="G23" t="str">
        <f t="shared" si="0"/>
        <v>SAMSON Nadege</v>
      </c>
      <c r="W23" s="44">
        <f t="shared" si="1"/>
      </c>
      <c r="X23" s="44">
        <f t="shared" si="2"/>
      </c>
    </row>
    <row r="24" spans="1:24" ht="12.75">
      <c r="A24" t="s">
        <v>1243</v>
      </c>
      <c r="B24" t="s">
        <v>1742</v>
      </c>
      <c r="C24" t="s">
        <v>1588</v>
      </c>
      <c r="D24" t="s">
        <v>1537</v>
      </c>
      <c r="E24" t="s">
        <v>1533</v>
      </c>
      <c r="F24" t="s">
        <v>1244</v>
      </c>
      <c r="G24" t="str">
        <f t="shared" si="0"/>
        <v>ANDRE Francois</v>
      </c>
      <c r="W24" s="44">
        <f t="shared" si="1"/>
      </c>
      <c r="X24" s="44">
        <f t="shared" si="2"/>
      </c>
    </row>
    <row r="25" spans="1:24" ht="12.75">
      <c r="A25" t="s">
        <v>1246</v>
      </c>
      <c r="B25" t="s">
        <v>456</v>
      </c>
      <c r="C25" t="s">
        <v>1681</v>
      </c>
      <c r="D25" t="s">
        <v>1537</v>
      </c>
      <c r="E25" t="s">
        <v>1533</v>
      </c>
      <c r="F25" t="s">
        <v>1244</v>
      </c>
      <c r="G25" t="str">
        <f t="shared" si="0"/>
        <v>ANNE Joel</v>
      </c>
      <c r="W25" s="44">
        <f t="shared" si="1"/>
      </c>
      <c r="X25" s="44">
        <f t="shared" si="2"/>
      </c>
    </row>
    <row r="26" spans="1:24" ht="12.75">
      <c r="A26" t="s">
        <v>1247</v>
      </c>
      <c r="B26" t="s">
        <v>1248</v>
      </c>
      <c r="C26" t="s">
        <v>1705</v>
      </c>
      <c r="D26" t="s">
        <v>1537</v>
      </c>
      <c r="E26" t="s">
        <v>1533</v>
      </c>
      <c r="F26" t="s">
        <v>1244</v>
      </c>
      <c r="G26" t="str">
        <f t="shared" si="0"/>
        <v>BANVILLE Christian</v>
      </c>
      <c r="W26" s="44">
        <f t="shared" si="1"/>
      </c>
      <c r="X26" s="44">
        <f t="shared" si="2"/>
      </c>
    </row>
    <row r="27" spans="1:7" ht="12.75">
      <c r="A27" t="s">
        <v>1249</v>
      </c>
      <c r="B27" t="s">
        <v>1250</v>
      </c>
      <c r="C27" t="s">
        <v>1584</v>
      </c>
      <c r="D27" t="s">
        <v>1536</v>
      </c>
      <c r="E27" t="s">
        <v>1533</v>
      </c>
      <c r="F27" t="s">
        <v>1244</v>
      </c>
      <c r="G27" t="str">
        <f t="shared" si="0"/>
        <v>BERARD Sebastien</v>
      </c>
    </row>
    <row r="28" spans="1:24" ht="12.75">
      <c r="A28" t="s">
        <v>1255</v>
      </c>
      <c r="B28" t="s">
        <v>1405</v>
      </c>
      <c r="C28" t="s">
        <v>1755</v>
      </c>
      <c r="D28" t="s">
        <v>1536</v>
      </c>
      <c r="E28" t="s">
        <v>1533</v>
      </c>
      <c r="F28" t="s">
        <v>1244</v>
      </c>
      <c r="G28" t="str">
        <f t="shared" si="0"/>
        <v>BOSCHER Florent</v>
      </c>
      <c r="W28" s="11" t="s">
        <v>1574</v>
      </c>
      <c r="X28" s="47" t="str">
        <f>S2&amp;"\Appli\athlete.ini"</f>
        <v>C:\Program Files\Logica\Piste\Appli\athlete.ini</v>
      </c>
    </row>
    <row r="29" spans="1:24" ht="12.75">
      <c r="A29" t="s">
        <v>1256</v>
      </c>
      <c r="B29" t="s">
        <v>1257</v>
      </c>
      <c r="C29" t="s">
        <v>1258</v>
      </c>
      <c r="D29" t="s">
        <v>1537</v>
      </c>
      <c r="E29" t="s">
        <v>1533</v>
      </c>
      <c r="F29" t="s">
        <v>1244</v>
      </c>
      <c r="G29" t="str">
        <f t="shared" si="0"/>
        <v>BOUROUISSI Abderrahmane</v>
      </c>
      <c r="W29" s="11" t="s">
        <v>1576</v>
      </c>
      <c r="X29" t="str">
        <f>LEFT(X30,SEARCH("\",X30,2)-1)</f>
        <v>C:</v>
      </c>
    </row>
    <row r="30" spans="1:24" ht="12.75">
      <c r="A30" t="s">
        <v>1262</v>
      </c>
      <c r="B30" t="s">
        <v>1781</v>
      </c>
      <c r="C30" t="s">
        <v>1688</v>
      </c>
      <c r="D30" t="s">
        <v>1537</v>
      </c>
      <c r="E30" t="s">
        <v>1533</v>
      </c>
      <c r="F30" t="s">
        <v>1244</v>
      </c>
      <c r="G30" t="str">
        <f t="shared" si="0"/>
        <v>BRUNET Eric</v>
      </c>
      <c r="W30" s="11" t="s">
        <v>1575</v>
      </c>
      <c r="X30" s="47" t="s">
        <v>1789</v>
      </c>
    </row>
    <row r="31" spans="1:7" ht="12.75">
      <c r="A31" t="s">
        <v>1263</v>
      </c>
      <c r="B31" t="s">
        <v>1264</v>
      </c>
      <c r="C31" t="s">
        <v>1710</v>
      </c>
      <c r="D31" t="s">
        <v>1537</v>
      </c>
      <c r="E31" t="s">
        <v>1533</v>
      </c>
      <c r="F31" t="s">
        <v>1244</v>
      </c>
      <c r="G31" t="str">
        <f t="shared" si="0"/>
        <v>BUCHART Alain</v>
      </c>
    </row>
    <row r="32" spans="1:7" ht="12.75">
      <c r="A32" t="s">
        <v>1265</v>
      </c>
      <c r="B32" t="s">
        <v>1266</v>
      </c>
      <c r="C32" t="s">
        <v>1685</v>
      </c>
      <c r="D32" t="s">
        <v>1537</v>
      </c>
      <c r="E32" t="s">
        <v>1533</v>
      </c>
      <c r="F32" t="s">
        <v>1244</v>
      </c>
      <c r="G32" t="str">
        <f t="shared" si="0"/>
        <v>CHAPELLIERE Jean-pierre</v>
      </c>
    </row>
    <row r="33" spans="1:7" ht="12.75">
      <c r="A33" t="s">
        <v>1267</v>
      </c>
      <c r="B33" t="s">
        <v>1268</v>
      </c>
      <c r="C33" t="s">
        <v>1709</v>
      </c>
      <c r="D33" t="s">
        <v>1537</v>
      </c>
      <c r="E33" t="s">
        <v>1533</v>
      </c>
      <c r="F33" t="s">
        <v>1244</v>
      </c>
      <c r="G33" t="str">
        <f t="shared" si="0"/>
        <v>CHESNAY Hubert</v>
      </c>
    </row>
    <row r="34" spans="1:7" ht="12.75">
      <c r="A34" t="s">
        <v>1273</v>
      </c>
      <c r="B34" t="s">
        <v>1354</v>
      </c>
      <c r="C34" t="s">
        <v>1588</v>
      </c>
      <c r="D34" t="s">
        <v>1537</v>
      </c>
      <c r="E34" t="s">
        <v>1533</v>
      </c>
      <c r="F34" t="s">
        <v>1244</v>
      </c>
      <c r="G34" t="str">
        <f t="shared" si="0"/>
        <v>FROGER Francois</v>
      </c>
    </row>
    <row r="35" spans="1:7" ht="12.75">
      <c r="A35" t="s">
        <v>1275</v>
      </c>
      <c r="B35" t="s">
        <v>1276</v>
      </c>
      <c r="C35" t="s">
        <v>1698</v>
      </c>
      <c r="D35" t="s">
        <v>1537</v>
      </c>
      <c r="E35" t="s">
        <v>1533</v>
      </c>
      <c r="F35" t="s">
        <v>1244</v>
      </c>
      <c r="G35" t="str">
        <f t="shared" si="0"/>
        <v>GRANGER Patrick</v>
      </c>
    </row>
    <row r="36" spans="1:7" ht="12.75">
      <c r="A36" t="s">
        <v>1280</v>
      </c>
      <c r="B36" t="s">
        <v>1281</v>
      </c>
      <c r="C36" t="s">
        <v>1375</v>
      </c>
      <c r="D36" t="s">
        <v>1537</v>
      </c>
      <c r="E36" t="s">
        <v>1533</v>
      </c>
      <c r="F36" t="s">
        <v>1244</v>
      </c>
      <c r="G36" t="str">
        <f t="shared" si="0"/>
        <v>GUYON Marcel</v>
      </c>
    </row>
    <row r="37" spans="1:7" ht="12.75">
      <c r="A37" t="s">
        <v>1282</v>
      </c>
      <c r="B37" t="s">
        <v>1283</v>
      </c>
      <c r="C37" t="s">
        <v>1334</v>
      </c>
      <c r="D37" t="s">
        <v>1536</v>
      </c>
      <c r="E37" t="s">
        <v>1533</v>
      </c>
      <c r="F37" t="s">
        <v>1244</v>
      </c>
      <c r="G37" t="str">
        <f t="shared" si="0"/>
        <v>HAVEL Wilfried</v>
      </c>
    </row>
    <row r="38" spans="1:7" ht="12.75">
      <c r="A38" t="s">
        <v>1284</v>
      </c>
      <c r="B38" t="s">
        <v>1285</v>
      </c>
      <c r="C38" t="s">
        <v>1690</v>
      </c>
      <c r="D38" t="s">
        <v>1537</v>
      </c>
      <c r="E38" t="s">
        <v>1533</v>
      </c>
      <c r="F38" t="s">
        <v>1244</v>
      </c>
      <c r="G38" t="str">
        <f t="shared" si="0"/>
        <v>HERY Christophe</v>
      </c>
    </row>
    <row r="39" spans="1:7" ht="12.75">
      <c r="A39" t="s">
        <v>1286</v>
      </c>
      <c r="B39" t="s">
        <v>1287</v>
      </c>
      <c r="C39" t="s">
        <v>1711</v>
      </c>
      <c r="D39" t="s">
        <v>1537</v>
      </c>
      <c r="E39" t="s">
        <v>1533</v>
      </c>
      <c r="F39" t="s">
        <v>1244</v>
      </c>
      <c r="G39" t="str">
        <f t="shared" si="0"/>
        <v>JARDIN LEMAGNEN Thierry</v>
      </c>
    </row>
    <row r="40" spans="1:7" ht="12.75">
      <c r="A40" t="s">
        <v>1289</v>
      </c>
      <c r="B40" t="s">
        <v>1290</v>
      </c>
      <c r="C40" t="s">
        <v>1713</v>
      </c>
      <c r="D40" t="s">
        <v>1537</v>
      </c>
      <c r="E40" t="s">
        <v>1533</v>
      </c>
      <c r="F40" t="s">
        <v>1244</v>
      </c>
      <c r="G40" t="str">
        <f t="shared" si="0"/>
        <v>LAISNEY Olivier</v>
      </c>
    </row>
    <row r="41" spans="1:7" ht="12.75">
      <c r="A41" t="s">
        <v>1292</v>
      </c>
      <c r="B41" t="s">
        <v>1293</v>
      </c>
      <c r="C41" t="s">
        <v>1584</v>
      </c>
      <c r="D41" t="s">
        <v>1536</v>
      </c>
      <c r="E41" t="s">
        <v>1533</v>
      </c>
      <c r="F41" t="s">
        <v>1244</v>
      </c>
      <c r="G41" t="str">
        <f t="shared" si="0"/>
        <v>LEBARBIER Sebastien</v>
      </c>
    </row>
    <row r="42" spans="1:7" ht="12.75">
      <c r="A42" t="s">
        <v>1294</v>
      </c>
      <c r="B42" t="s">
        <v>1295</v>
      </c>
      <c r="C42" t="s">
        <v>1470</v>
      </c>
      <c r="D42" t="s">
        <v>1537</v>
      </c>
      <c r="E42" t="s">
        <v>1533</v>
      </c>
      <c r="F42" t="s">
        <v>1244</v>
      </c>
      <c r="G42" t="str">
        <f t="shared" si="0"/>
        <v>LEDOLLEY Jean-marie</v>
      </c>
    </row>
    <row r="43" spans="1:7" ht="12.75">
      <c r="A43" t="s">
        <v>1296</v>
      </c>
      <c r="B43" t="s">
        <v>1297</v>
      </c>
      <c r="C43" t="s">
        <v>1627</v>
      </c>
      <c r="D43" t="s">
        <v>1536</v>
      </c>
      <c r="E43" t="s">
        <v>1533</v>
      </c>
      <c r="F43" t="s">
        <v>1244</v>
      </c>
      <c r="G43" t="str">
        <f t="shared" si="0"/>
        <v>LELOUP Jerome</v>
      </c>
    </row>
    <row r="44" spans="1:7" ht="12.75">
      <c r="A44" t="s">
        <v>1298</v>
      </c>
      <c r="B44" t="s">
        <v>1299</v>
      </c>
      <c r="C44" t="s">
        <v>1692</v>
      </c>
      <c r="D44" t="s">
        <v>1537</v>
      </c>
      <c r="E44" t="s">
        <v>1533</v>
      </c>
      <c r="F44" t="s">
        <v>1244</v>
      </c>
      <c r="G44" t="str">
        <f t="shared" si="0"/>
        <v>LENORMAND Jean-luc</v>
      </c>
    </row>
    <row r="45" spans="1:7" ht="12.75">
      <c r="A45" t="s">
        <v>1306</v>
      </c>
      <c r="B45" t="s">
        <v>1771</v>
      </c>
      <c r="C45" t="s">
        <v>1615</v>
      </c>
      <c r="D45" t="s">
        <v>1537</v>
      </c>
      <c r="E45" t="s">
        <v>1533</v>
      </c>
      <c r="F45" t="s">
        <v>1244</v>
      </c>
      <c r="G45" t="str">
        <f t="shared" si="0"/>
        <v>MARTIN Philippe</v>
      </c>
    </row>
    <row r="46" spans="1:7" ht="12.75">
      <c r="A46" t="s">
        <v>1307</v>
      </c>
      <c r="B46" t="s">
        <v>1308</v>
      </c>
      <c r="C46" t="s">
        <v>1681</v>
      </c>
      <c r="D46" t="s">
        <v>1537</v>
      </c>
      <c r="E46" t="s">
        <v>1533</v>
      </c>
      <c r="F46" t="s">
        <v>1244</v>
      </c>
      <c r="G46" t="str">
        <f t="shared" si="0"/>
        <v>ROUTY Joel</v>
      </c>
    </row>
    <row r="47" spans="1:7" ht="12.75">
      <c r="A47" t="s">
        <v>1309</v>
      </c>
      <c r="B47" t="s">
        <v>1310</v>
      </c>
      <c r="C47" t="s">
        <v>1766</v>
      </c>
      <c r="D47" t="s">
        <v>1673</v>
      </c>
      <c r="E47" t="s">
        <v>1533</v>
      </c>
      <c r="F47" t="s">
        <v>1244</v>
      </c>
      <c r="G47" t="str">
        <f t="shared" si="0"/>
        <v>RUSSEAU Alexis</v>
      </c>
    </row>
    <row r="48" spans="1:7" ht="12.75">
      <c r="A48" t="s">
        <v>1313</v>
      </c>
      <c r="B48" t="s">
        <v>1351</v>
      </c>
      <c r="C48" t="s">
        <v>1475</v>
      </c>
      <c r="D48" t="s">
        <v>1536</v>
      </c>
      <c r="E48" t="s">
        <v>1533</v>
      </c>
      <c r="F48" t="s">
        <v>1244</v>
      </c>
      <c r="G48" t="str">
        <f t="shared" si="0"/>
        <v>VOISIN Gregory</v>
      </c>
    </row>
    <row r="49" spans="1:7" ht="12.75">
      <c r="A49" t="s">
        <v>1238</v>
      </c>
      <c r="B49" t="s">
        <v>425</v>
      </c>
      <c r="C49" t="s">
        <v>1461</v>
      </c>
      <c r="D49" t="s">
        <v>1673</v>
      </c>
      <c r="E49" t="s">
        <v>1535</v>
      </c>
      <c r="F49" t="s">
        <v>1239</v>
      </c>
      <c r="G49" t="str">
        <f t="shared" si="0"/>
        <v>BOURGET Pascale</v>
      </c>
    </row>
    <row r="50" spans="1:7" ht="12.75">
      <c r="A50" t="s">
        <v>1242</v>
      </c>
      <c r="B50" t="s">
        <v>1241</v>
      </c>
      <c r="C50" t="s">
        <v>1724</v>
      </c>
      <c r="D50" t="s">
        <v>1537</v>
      </c>
      <c r="E50" t="s">
        <v>1535</v>
      </c>
      <c r="F50" t="s">
        <v>1239</v>
      </c>
      <c r="G50" t="str">
        <f t="shared" si="0"/>
        <v>OSMONT Laurence</v>
      </c>
    </row>
    <row r="51" spans="1:7" ht="12.75">
      <c r="A51" t="s">
        <v>1240</v>
      </c>
      <c r="B51" t="s">
        <v>1241</v>
      </c>
      <c r="C51" t="s">
        <v>1708</v>
      </c>
      <c r="D51" t="s">
        <v>1537</v>
      </c>
      <c r="E51" t="s">
        <v>1533</v>
      </c>
      <c r="F51" t="s">
        <v>1239</v>
      </c>
      <c r="G51" t="str">
        <f t="shared" si="0"/>
        <v>OSMONT Claude</v>
      </c>
    </row>
    <row r="52" spans="1:7" ht="12.75">
      <c r="A52" t="s">
        <v>1150</v>
      </c>
      <c r="B52" t="s">
        <v>1151</v>
      </c>
      <c r="C52" t="s">
        <v>1743</v>
      </c>
      <c r="D52" t="s">
        <v>1534</v>
      </c>
      <c r="E52" t="s">
        <v>1535</v>
      </c>
      <c r="F52" t="s">
        <v>1143</v>
      </c>
      <c r="G52" t="str">
        <f t="shared" si="0"/>
        <v>BRACONNIER Elise</v>
      </c>
    </row>
    <row r="53" spans="1:7" ht="12.75">
      <c r="A53" t="s">
        <v>1156</v>
      </c>
      <c r="B53" t="s">
        <v>1157</v>
      </c>
      <c r="C53" t="s">
        <v>1774</v>
      </c>
      <c r="D53" t="s">
        <v>1541</v>
      </c>
      <c r="E53" t="s">
        <v>1535</v>
      </c>
      <c r="F53" t="s">
        <v>1143</v>
      </c>
      <c r="G53" t="str">
        <f t="shared" si="0"/>
        <v>DESAUNAIS Charlotte</v>
      </c>
    </row>
    <row r="54" spans="1:7" ht="12.75">
      <c r="A54" t="s">
        <v>1170</v>
      </c>
      <c r="B54" t="s">
        <v>1356</v>
      </c>
      <c r="C54" t="s">
        <v>242</v>
      </c>
      <c r="D54" t="s">
        <v>1541</v>
      </c>
      <c r="E54" t="s">
        <v>1535</v>
      </c>
      <c r="F54" t="s">
        <v>1143</v>
      </c>
      <c r="G54" t="str">
        <f t="shared" si="0"/>
        <v>GIRARD Salome</v>
      </c>
    </row>
    <row r="55" spans="1:7" ht="12.75">
      <c r="A55" t="s">
        <v>1171</v>
      </c>
      <c r="B55" t="s">
        <v>1172</v>
      </c>
      <c r="C55" t="s">
        <v>1630</v>
      </c>
      <c r="D55" t="s">
        <v>1534</v>
      </c>
      <c r="E55" t="s">
        <v>1535</v>
      </c>
      <c r="F55" t="s">
        <v>1143</v>
      </c>
      <c r="G55" t="str">
        <f t="shared" si="0"/>
        <v>GRAY Laura</v>
      </c>
    </row>
    <row r="56" spans="1:7" ht="12.75">
      <c r="A56" t="s">
        <v>1173</v>
      </c>
      <c r="B56" t="s">
        <v>1172</v>
      </c>
      <c r="C56" t="s">
        <v>1174</v>
      </c>
      <c r="D56" t="s">
        <v>1534</v>
      </c>
      <c r="E56" t="s">
        <v>1535</v>
      </c>
      <c r="F56" t="s">
        <v>1143</v>
      </c>
      <c r="G56" t="str">
        <f t="shared" si="0"/>
        <v>GRAY Xena</v>
      </c>
    </row>
    <row r="57" spans="1:7" ht="12.75">
      <c r="A57" t="s">
        <v>1185</v>
      </c>
      <c r="B57" t="s">
        <v>1186</v>
      </c>
      <c r="C57" t="s">
        <v>1748</v>
      </c>
      <c r="D57" t="s">
        <v>1537</v>
      </c>
      <c r="E57" t="s">
        <v>1535</v>
      </c>
      <c r="F57" t="s">
        <v>1143</v>
      </c>
      <c r="G57" t="str">
        <f t="shared" si="0"/>
        <v>HOUOT Corinne</v>
      </c>
    </row>
    <row r="58" spans="1:7" ht="12.75">
      <c r="A58" t="s">
        <v>1189</v>
      </c>
      <c r="B58" t="s">
        <v>1190</v>
      </c>
      <c r="C58" t="s">
        <v>1191</v>
      </c>
      <c r="D58" t="s">
        <v>1541</v>
      </c>
      <c r="E58" t="s">
        <v>1535</v>
      </c>
      <c r="F58" t="s">
        <v>1143</v>
      </c>
      <c r="G58" t="str">
        <f t="shared" si="0"/>
        <v>HUSE Karoline</v>
      </c>
    </row>
    <row r="59" spans="1:7" ht="12.75">
      <c r="A59" t="s">
        <v>1197</v>
      </c>
      <c r="B59" t="s">
        <v>1198</v>
      </c>
      <c r="C59" t="s">
        <v>1629</v>
      </c>
      <c r="D59" t="s">
        <v>1536</v>
      </c>
      <c r="E59" t="s">
        <v>1535</v>
      </c>
      <c r="F59" t="s">
        <v>1143</v>
      </c>
      <c r="G59" t="str">
        <f t="shared" si="0"/>
        <v>LAMOLE Claire</v>
      </c>
    </row>
    <row r="60" spans="1:7" ht="12.75">
      <c r="A60" t="s">
        <v>1209</v>
      </c>
      <c r="B60" t="s">
        <v>1210</v>
      </c>
      <c r="C60" t="s">
        <v>1760</v>
      </c>
      <c r="D60" t="s">
        <v>1541</v>
      </c>
      <c r="E60" t="s">
        <v>1535</v>
      </c>
      <c r="F60" t="s">
        <v>1143</v>
      </c>
      <c r="G60" t="str">
        <f t="shared" si="0"/>
        <v>LESAUVAGE Camille</v>
      </c>
    </row>
    <row r="61" spans="1:7" ht="12.75">
      <c r="A61" t="s">
        <v>1211</v>
      </c>
      <c r="B61" t="s">
        <v>1212</v>
      </c>
      <c r="C61" t="s">
        <v>1624</v>
      </c>
      <c r="D61" t="s">
        <v>1541</v>
      </c>
      <c r="E61" t="s">
        <v>1535</v>
      </c>
      <c r="F61" t="s">
        <v>1143</v>
      </c>
      <c r="G61" t="str">
        <f t="shared" si="0"/>
        <v>LEVIEILS Marine</v>
      </c>
    </row>
    <row r="62" spans="1:7" ht="12.75">
      <c r="A62" t="s">
        <v>1213</v>
      </c>
      <c r="B62" t="s">
        <v>1214</v>
      </c>
      <c r="C62" t="s">
        <v>1411</v>
      </c>
      <c r="D62" t="s">
        <v>1534</v>
      </c>
      <c r="E62" t="s">
        <v>1535</v>
      </c>
      <c r="F62" t="s">
        <v>1143</v>
      </c>
      <c r="G62" t="str">
        <f t="shared" si="0"/>
        <v>L'HIRONDEL Blandine</v>
      </c>
    </row>
    <row r="63" spans="1:7" ht="12.75">
      <c r="A63" t="s">
        <v>1215</v>
      </c>
      <c r="B63" t="s">
        <v>382</v>
      </c>
      <c r="C63" t="s">
        <v>1568</v>
      </c>
      <c r="D63" t="s">
        <v>1536</v>
      </c>
      <c r="E63" t="s">
        <v>1535</v>
      </c>
      <c r="F63" t="s">
        <v>1143</v>
      </c>
      <c r="G63" t="str">
        <f t="shared" si="0"/>
        <v>MADELAINE Julie</v>
      </c>
    </row>
    <row r="64" spans="1:7" ht="12.75">
      <c r="A64" t="s">
        <v>1224</v>
      </c>
      <c r="B64" t="s">
        <v>1225</v>
      </c>
      <c r="C64" t="s">
        <v>1644</v>
      </c>
      <c r="D64" t="s">
        <v>1534</v>
      </c>
      <c r="E64" t="s">
        <v>1535</v>
      </c>
      <c r="F64" t="s">
        <v>1143</v>
      </c>
      <c r="G64" t="str">
        <f t="shared" si="0"/>
        <v>QUIEDEVILLE Sarah</v>
      </c>
    </row>
    <row r="65" spans="1:7" ht="12.75">
      <c r="A65" t="s">
        <v>1235</v>
      </c>
      <c r="B65" t="s">
        <v>1236</v>
      </c>
      <c r="C65" t="s">
        <v>1763</v>
      </c>
      <c r="D65" t="s">
        <v>1534</v>
      </c>
      <c r="E65" t="s">
        <v>1535</v>
      </c>
      <c r="F65" t="s">
        <v>1143</v>
      </c>
      <c r="G65" t="str">
        <f t="shared" si="0"/>
        <v>THOBY Juliette</v>
      </c>
    </row>
    <row r="66" spans="1:7" ht="12.75">
      <c r="A66" t="s">
        <v>1237</v>
      </c>
      <c r="B66" t="s">
        <v>1339</v>
      </c>
      <c r="C66" t="s">
        <v>1637</v>
      </c>
      <c r="D66" t="s">
        <v>1537</v>
      </c>
      <c r="E66" t="s">
        <v>1535</v>
      </c>
      <c r="F66" t="s">
        <v>1143</v>
      </c>
      <c r="G66" t="str">
        <f aca="true" t="shared" si="3" ref="G66:G129">B66&amp;" "&amp;C66</f>
        <v>VALENTIN Caroline</v>
      </c>
    </row>
    <row r="67" spans="1:7" ht="12.75">
      <c r="A67" t="s">
        <v>1141</v>
      </c>
      <c r="B67" t="s">
        <v>1142</v>
      </c>
      <c r="C67" t="s">
        <v>1631</v>
      </c>
      <c r="D67" t="s">
        <v>1541</v>
      </c>
      <c r="E67" t="s">
        <v>1533</v>
      </c>
      <c r="F67" t="s">
        <v>1143</v>
      </c>
      <c r="G67" t="str">
        <f t="shared" si="3"/>
        <v>ANGEVIN Thomas</v>
      </c>
    </row>
    <row r="68" spans="1:7" ht="12.75">
      <c r="A68" t="s">
        <v>1144</v>
      </c>
      <c r="B68" t="s">
        <v>1145</v>
      </c>
      <c r="C68" t="s">
        <v>1146</v>
      </c>
      <c r="D68" t="s">
        <v>1536</v>
      </c>
      <c r="E68" t="s">
        <v>1533</v>
      </c>
      <c r="F68" t="s">
        <v>1143</v>
      </c>
      <c r="G68" t="str">
        <f t="shared" si="3"/>
        <v>BENDAHOU Magid</v>
      </c>
    </row>
    <row r="69" spans="1:7" ht="12.75">
      <c r="A69" t="s">
        <v>1147</v>
      </c>
      <c r="B69" t="s">
        <v>1148</v>
      </c>
      <c r="C69" t="s">
        <v>1584</v>
      </c>
      <c r="D69" t="s">
        <v>1536</v>
      </c>
      <c r="E69" t="s">
        <v>1533</v>
      </c>
      <c r="F69" t="s">
        <v>1143</v>
      </c>
      <c r="G69" t="str">
        <f t="shared" si="3"/>
        <v>BOITON Sebastien</v>
      </c>
    </row>
    <row r="70" spans="1:7" ht="12.75">
      <c r="A70" t="s">
        <v>1149</v>
      </c>
      <c r="B70" t="s">
        <v>493</v>
      </c>
      <c r="C70" t="s">
        <v>1594</v>
      </c>
      <c r="D70" t="s">
        <v>1536</v>
      </c>
      <c r="E70" t="s">
        <v>1533</v>
      </c>
      <c r="F70" t="s">
        <v>1143</v>
      </c>
      <c r="G70" t="str">
        <f t="shared" si="3"/>
        <v>BOUILLON Julien</v>
      </c>
    </row>
    <row r="71" spans="1:7" ht="12.75">
      <c r="A71" t="s">
        <v>1152</v>
      </c>
      <c r="B71" t="s">
        <v>1153</v>
      </c>
      <c r="C71" t="s">
        <v>1631</v>
      </c>
      <c r="D71" t="s">
        <v>1534</v>
      </c>
      <c r="E71" t="s">
        <v>1533</v>
      </c>
      <c r="F71" t="s">
        <v>1143</v>
      </c>
      <c r="G71" t="str">
        <f t="shared" si="3"/>
        <v>CAPPE Thomas</v>
      </c>
    </row>
    <row r="72" spans="1:7" ht="12.75">
      <c r="A72" t="s">
        <v>1154</v>
      </c>
      <c r="B72" t="s">
        <v>1155</v>
      </c>
      <c r="C72" t="s">
        <v>1586</v>
      </c>
      <c r="D72" t="s">
        <v>1541</v>
      </c>
      <c r="E72" t="s">
        <v>1533</v>
      </c>
      <c r="F72" t="s">
        <v>1143</v>
      </c>
      <c r="G72" t="str">
        <f t="shared" si="3"/>
        <v>CHAN TSIN Fabien</v>
      </c>
    </row>
    <row r="73" spans="1:7" ht="12.75">
      <c r="A73" t="s">
        <v>1158</v>
      </c>
      <c r="B73" t="s">
        <v>1406</v>
      </c>
      <c r="C73" t="s">
        <v>1585</v>
      </c>
      <c r="D73" t="s">
        <v>1536</v>
      </c>
      <c r="E73" t="s">
        <v>1533</v>
      </c>
      <c r="F73" t="s">
        <v>1143</v>
      </c>
      <c r="G73" t="str">
        <f t="shared" si="3"/>
        <v>DESCLOS Jean</v>
      </c>
    </row>
    <row r="74" spans="1:7" ht="12.75">
      <c r="A74" t="s">
        <v>1159</v>
      </c>
      <c r="B74" t="s">
        <v>1160</v>
      </c>
      <c r="C74" t="s">
        <v>1680</v>
      </c>
      <c r="D74" t="s">
        <v>1537</v>
      </c>
      <c r="E74" t="s">
        <v>1533</v>
      </c>
      <c r="F74" t="s">
        <v>1143</v>
      </c>
      <c r="G74" t="str">
        <f t="shared" si="3"/>
        <v>FREMONT Michel</v>
      </c>
    </row>
    <row r="75" spans="1:7" ht="12.75">
      <c r="A75" t="s">
        <v>1161</v>
      </c>
      <c r="B75" t="s">
        <v>1162</v>
      </c>
      <c r="C75" t="s">
        <v>1598</v>
      </c>
      <c r="D75" t="s">
        <v>1534</v>
      </c>
      <c r="E75" t="s">
        <v>1533</v>
      </c>
      <c r="F75" t="s">
        <v>1143</v>
      </c>
      <c r="G75" t="str">
        <f t="shared" si="3"/>
        <v>FRUGIER Alexandre</v>
      </c>
    </row>
    <row r="76" spans="1:7" ht="12.75">
      <c r="A76" t="s">
        <v>1163</v>
      </c>
      <c r="B76" t="s">
        <v>1164</v>
      </c>
      <c r="C76" t="s">
        <v>1604</v>
      </c>
      <c r="D76" t="s">
        <v>1534</v>
      </c>
      <c r="E76" t="s">
        <v>1533</v>
      </c>
      <c r="F76" t="s">
        <v>1143</v>
      </c>
      <c r="G76" t="str">
        <f t="shared" si="3"/>
        <v>GATHERON Guillaume</v>
      </c>
    </row>
    <row r="77" spans="1:7" ht="12.75">
      <c r="A77" t="s">
        <v>1165</v>
      </c>
      <c r="B77" t="s">
        <v>1166</v>
      </c>
      <c r="C77" t="s">
        <v>1460</v>
      </c>
      <c r="D77" t="s">
        <v>1541</v>
      </c>
      <c r="E77" t="s">
        <v>1533</v>
      </c>
      <c r="F77" t="s">
        <v>1143</v>
      </c>
      <c r="G77" t="str">
        <f t="shared" si="3"/>
        <v>GERVAIS Pierre-edouard</v>
      </c>
    </row>
    <row r="78" spans="1:7" ht="12.75">
      <c r="A78" t="s">
        <v>1167</v>
      </c>
      <c r="B78" t="s">
        <v>1168</v>
      </c>
      <c r="C78" t="s">
        <v>1169</v>
      </c>
      <c r="D78" t="s">
        <v>1536</v>
      </c>
      <c r="E78" t="s">
        <v>1533</v>
      </c>
      <c r="F78" t="s">
        <v>1143</v>
      </c>
      <c r="G78" t="str">
        <f t="shared" si="3"/>
        <v>GILLES Raoul</v>
      </c>
    </row>
    <row r="79" spans="1:7" ht="12.75">
      <c r="A79" t="s">
        <v>1175</v>
      </c>
      <c r="B79" t="s">
        <v>1383</v>
      </c>
      <c r="C79" t="s">
        <v>1176</v>
      </c>
      <c r="D79" t="s">
        <v>1534</v>
      </c>
      <c r="E79" t="s">
        <v>1533</v>
      </c>
      <c r="F79" t="s">
        <v>1143</v>
      </c>
      <c r="G79" t="str">
        <f t="shared" si="3"/>
        <v>GUINARD Paul-emmanuel</v>
      </c>
    </row>
    <row r="80" spans="1:7" ht="12.75">
      <c r="A80" t="s">
        <v>1177</v>
      </c>
      <c r="B80" t="s">
        <v>1178</v>
      </c>
      <c r="C80" t="s">
        <v>1791</v>
      </c>
      <c r="D80" t="s">
        <v>1534</v>
      </c>
      <c r="E80" t="s">
        <v>1533</v>
      </c>
      <c r="F80" t="s">
        <v>1143</v>
      </c>
      <c r="G80" t="str">
        <f t="shared" si="3"/>
        <v>HARDOIN Maxence</v>
      </c>
    </row>
    <row r="81" spans="1:7" ht="12.75">
      <c r="A81" t="s">
        <v>1179</v>
      </c>
      <c r="B81" t="s">
        <v>1180</v>
      </c>
      <c r="C81" t="s">
        <v>1181</v>
      </c>
      <c r="D81" t="s">
        <v>1536</v>
      </c>
      <c r="E81" t="s">
        <v>1533</v>
      </c>
      <c r="F81" t="s">
        <v>1143</v>
      </c>
      <c r="G81" t="str">
        <f t="shared" si="3"/>
        <v>HASNAOUI Farid</v>
      </c>
    </row>
    <row r="82" spans="1:7" ht="12.75">
      <c r="A82" t="s">
        <v>1182</v>
      </c>
      <c r="B82" t="s">
        <v>1183</v>
      </c>
      <c r="C82" t="s">
        <v>1693</v>
      </c>
      <c r="D82" t="s">
        <v>1537</v>
      </c>
      <c r="E82" t="s">
        <v>1533</v>
      </c>
      <c r="F82" t="s">
        <v>1143</v>
      </c>
      <c r="G82" t="str">
        <f t="shared" si="3"/>
        <v>HELEINE Jacques</v>
      </c>
    </row>
    <row r="83" spans="1:7" ht="12.75">
      <c r="A83" t="s">
        <v>1184</v>
      </c>
      <c r="B83" t="s">
        <v>1498</v>
      </c>
      <c r="C83" t="s">
        <v>1747</v>
      </c>
      <c r="D83" t="s">
        <v>1673</v>
      </c>
      <c r="E83" t="s">
        <v>1533</v>
      </c>
      <c r="F83" t="s">
        <v>1143</v>
      </c>
      <c r="G83" t="str">
        <f t="shared" si="3"/>
        <v>HENRY Charles</v>
      </c>
    </row>
    <row r="84" spans="1:7" ht="12.75">
      <c r="A84" t="s">
        <v>1187</v>
      </c>
      <c r="B84" t="s">
        <v>1188</v>
      </c>
      <c r="C84" t="s">
        <v>1722</v>
      </c>
      <c r="D84" t="s">
        <v>1541</v>
      </c>
      <c r="E84" t="s">
        <v>1533</v>
      </c>
      <c r="F84" t="s">
        <v>1143</v>
      </c>
      <c r="G84" t="str">
        <f t="shared" si="3"/>
        <v>HUE Pierrick</v>
      </c>
    </row>
    <row r="85" spans="1:7" ht="12.75">
      <c r="A85" t="s">
        <v>1192</v>
      </c>
      <c r="B85" t="s">
        <v>1193</v>
      </c>
      <c r="C85" t="s">
        <v>1632</v>
      </c>
      <c r="D85" t="s">
        <v>1541</v>
      </c>
      <c r="E85" t="s">
        <v>1533</v>
      </c>
      <c r="F85" t="s">
        <v>1143</v>
      </c>
      <c r="G85" t="str">
        <f t="shared" si="3"/>
        <v>JEHANNE William</v>
      </c>
    </row>
    <row r="86" spans="1:7" ht="12.75">
      <c r="A86" t="s">
        <v>1194</v>
      </c>
      <c r="B86" t="s">
        <v>741</v>
      </c>
      <c r="C86" t="s">
        <v>1581</v>
      </c>
      <c r="D86" t="s">
        <v>1537</v>
      </c>
      <c r="E86" t="s">
        <v>1533</v>
      </c>
      <c r="F86" t="s">
        <v>1143</v>
      </c>
      <c r="G86" t="str">
        <f t="shared" si="3"/>
        <v>JULIEN Laurent</v>
      </c>
    </row>
    <row r="87" spans="1:7" ht="12.75">
      <c r="A87" t="s">
        <v>1195</v>
      </c>
      <c r="B87" t="s">
        <v>1196</v>
      </c>
      <c r="C87" t="s">
        <v>1719</v>
      </c>
      <c r="D87" t="s">
        <v>1673</v>
      </c>
      <c r="E87" t="s">
        <v>1533</v>
      </c>
      <c r="F87" t="s">
        <v>1143</v>
      </c>
      <c r="G87" t="str">
        <f t="shared" si="3"/>
        <v>LAM David</v>
      </c>
    </row>
    <row r="88" spans="1:7" ht="12.75">
      <c r="A88" t="s">
        <v>1199</v>
      </c>
      <c r="B88" t="s">
        <v>1200</v>
      </c>
      <c r="C88" t="s">
        <v>1599</v>
      </c>
      <c r="D88" t="s">
        <v>1536</v>
      </c>
      <c r="E88" t="s">
        <v>1533</v>
      </c>
      <c r="F88" t="s">
        <v>1143</v>
      </c>
      <c r="G88" t="str">
        <f t="shared" si="3"/>
        <v>LANGLOIS Arnaud</v>
      </c>
    </row>
    <row r="89" spans="1:7" ht="12.75">
      <c r="A89" t="s">
        <v>1201</v>
      </c>
      <c r="B89" t="s">
        <v>1202</v>
      </c>
      <c r="C89" t="s">
        <v>1631</v>
      </c>
      <c r="D89" t="s">
        <v>1534</v>
      </c>
      <c r="E89" t="s">
        <v>1533</v>
      </c>
      <c r="F89" t="s">
        <v>1143</v>
      </c>
      <c r="G89" t="str">
        <f t="shared" si="3"/>
        <v>LAVIEVILLE Thomas</v>
      </c>
    </row>
    <row r="90" spans="1:7" ht="12.75">
      <c r="A90" t="s">
        <v>1203</v>
      </c>
      <c r="B90" t="s">
        <v>1464</v>
      </c>
      <c r="C90" t="s">
        <v>1736</v>
      </c>
      <c r="D90" t="s">
        <v>1541</v>
      </c>
      <c r="E90" t="s">
        <v>1533</v>
      </c>
      <c r="F90" t="s">
        <v>1143</v>
      </c>
      <c r="G90" t="str">
        <f t="shared" si="3"/>
        <v>LE BORGNE Corentin</v>
      </c>
    </row>
    <row r="91" spans="1:7" ht="12.75">
      <c r="A91" t="s">
        <v>1204</v>
      </c>
      <c r="B91" t="s">
        <v>1590</v>
      </c>
      <c r="C91" t="s">
        <v>1694</v>
      </c>
      <c r="D91" t="s">
        <v>1537</v>
      </c>
      <c r="E91" t="s">
        <v>1533</v>
      </c>
      <c r="F91" t="s">
        <v>1143</v>
      </c>
      <c r="G91" t="str">
        <f t="shared" si="3"/>
        <v>LE GALL Gerard</v>
      </c>
    </row>
    <row r="92" spans="1:7" ht="12.75">
      <c r="A92" t="s">
        <v>1205</v>
      </c>
      <c r="B92" t="s">
        <v>1206</v>
      </c>
      <c r="C92" t="s">
        <v>1686</v>
      </c>
      <c r="D92" t="s">
        <v>1536</v>
      </c>
      <c r="E92" t="s">
        <v>1533</v>
      </c>
      <c r="F92" t="s">
        <v>1143</v>
      </c>
      <c r="G92" t="str">
        <f t="shared" si="3"/>
        <v>LEGALL Pascal</v>
      </c>
    </row>
    <row r="93" spans="1:7" ht="12.75">
      <c r="A93" t="s">
        <v>1207</v>
      </c>
      <c r="B93" t="s">
        <v>1208</v>
      </c>
      <c r="C93" t="s">
        <v>1584</v>
      </c>
      <c r="D93" t="s">
        <v>1537</v>
      </c>
      <c r="E93" t="s">
        <v>1533</v>
      </c>
      <c r="F93" t="s">
        <v>1143</v>
      </c>
      <c r="G93" t="str">
        <f t="shared" si="3"/>
        <v>LEPAGE Sebastien</v>
      </c>
    </row>
    <row r="94" spans="1:7" ht="12.75">
      <c r="A94" t="s">
        <v>1216</v>
      </c>
      <c r="B94" t="s">
        <v>1217</v>
      </c>
      <c r="C94" t="s">
        <v>1691</v>
      </c>
      <c r="D94" t="s">
        <v>1536</v>
      </c>
      <c r="E94" t="s">
        <v>1533</v>
      </c>
      <c r="F94" t="s">
        <v>1143</v>
      </c>
      <c r="G94" t="str">
        <f t="shared" si="3"/>
        <v>MAGDELEINE Franck</v>
      </c>
    </row>
    <row r="95" spans="1:7" ht="12.75">
      <c r="A95" t="s">
        <v>1218</v>
      </c>
      <c r="B95" t="s">
        <v>1219</v>
      </c>
      <c r="C95" t="s">
        <v>1625</v>
      </c>
      <c r="D95" t="s">
        <v>1537</v>
      </c>
      <c r="E95" t="s">
        <v>1533</v>
      </c>
      <c r="F95" t="s">
        <v>1143</v>
      </c>
      <c r="G95" t="str">
        <f t="shared" si="3"/>
        <v>MATTEI Jean-louis</v>
      </c>
    </row>
    <row r="96" spans="1:7" ht="12.75">
      <c r="A96" t="s">
        <v>1220</v>
      </c>
      <c r="B96" t="s">
        <v>1221</v>
      </c>
      <c r="C96" t="s">
        <v>1348</v>
      </c>
      <c r="D96" t="s">
        <v>1541</v>
      </c>
      <c r="E96" t="s">
        <v>1533</v>
      </c>
      <c r="F96" t="s">
        <v>1143</v>
      </c>
      <c r="G96" t="str">
        <f t="shared" si="3"/>
        <v>PAYEN Edgar</v>
      </c>
    </row>
    <row r="97" spans="1:7" ht="12.75">
      <c r="A97" t="s">
        <v>1222</v>
      </c>
      <c r="B97" t="s">
        <v>1223</v>
      </c>
      <c r="C97" t="s">
        <v>1762</v>
      </c>
      <c r="D97" t="s">
        <v>1537</v>
      </c>
      <c r="E97" t="s">
        <v>1533</v>
      </c>
      <c r="F97" t="s">
        <v>1143</v>
      </c>
      <c r="G97" t="str">
        <f t="shared" si="3"/>
        <v>PEBEYRE Lionel</v>
      </c>
    </row>
    <row r="98" spans="1:7" ht="12.75">
      <c r="A98" t="s">
        <v>1226</v>
      </c>
      <c r="B98" t="s">
        <v>1227</v>
      </c>
      <c r="C98" t="s">
        <v>1442</v>
      </c>
      <c r="D98" t="s">
        <v>1536</v>
      </c>
      <c r="E98" t="s">
        <v>1533</v>
      </c>
      <c r="F98" t="s">
        <v>1143</v>
      </c>
      <c r="G98" t="str">
        <f t="shared" si="3"/>
        <v>SAIDOU Rachid</v>
      </c>
    </row>
    <row r="99" spans="1:7" ht="12.75">
      <c r="A99" t="s">
        <v>1228</v>
      </c>
      <c r="B99" t="s">
        <v>1229</v>
      </c>
      <c r="C99" t="s">
        <v>1608</v>
      </c>
      <c r="D99" t="s">
        <v>1536</v>
      </c>
      <c r="E99" t="s">
        <v>1533</v>
      </c>
      <c r="F99" t="s">
        <v>1143</v>
      </c>
      <c r="G99" t="str">
        <f t="shared" si="3"/>
        <v>SURCOUF Vincent</v>
      </c>
    </row>
    <row r="100" spans="1:7" ht="12.75">
      <c r="A100" t="s">
        <v>1230</v>
      </c>
      <c r="B100" t="s">
        <v>1231</v>
      </c>
      <c r="C100" t="s">
        <v>1605</v>
      </c>
      <c r="D100" t="s">
        <v>1536</v>
      </c>
      <c r="E100" t="s">
        <v>1533</v>
      </c>
      <c r="F100" t="s">
        <v>1143</v>
      </c>
      <c r="G100" t="str">
        <f t="shared" si="3"/>
        <v>SURVILLE Benoit</v>
      </c>
    </row>
    <row r="101" spans="1:7" ht="12.75">
      <c r="A101" t="s">
        <v>1232</v>
      </c>
      <c r="B101" t="s">
        <v>1231</v>
      </c>
      <c r="C101" t="s">
        <v>1587</v>
      </c>
      <c r="D101" t="s">
        <v>1536</v>
      </c>
      <c r="E101" t="s">
        <v>1533</v>
      </c>
      <c r="F101" t="s">
        <v>1143</v>
      </c>
      <c r="G101" t="str">
        <f t="shared" si="3"/>
        <v>SURVILLE Nicolas</v>
      </c>
    </row>
    <row r="102" spans="1:7" ht="12.75">
      <c r="A102" t="s">
        <v>1233</v>
      </c>
      <c r="B102" t="s">
        <v>1234</v>
      </c>
      <c r="C102" t="s">
        <v>1638</v>
      </c>
      <c r="D102" t="s">
        <v>1541</v>
      </c>
      <c r="E102" t="s">
        <v>1533</v>
      </c>
      <c r="F102" t="s">
        <v>1143</v>
      </c>
      <c r="G102" t="str">
        <f t="shared" si="3"/>
        <v>TAILPIED Benjamin</v>
      </c>
    </row>
    <row r="103" spans="1:7" ht="12.75">
      <c r="A103" t="s">
        <v>1044</v>
      </c>
      <c r="B103" t="s">
        <v>1045</v>
      </c>
      <c r="C103" t="s">
        <v>1726</v>
      </c>
      <c r="D103" t="s">
        <v>1537</v>
      </c>
      <c r="E103" t="s">
        <v>1535</v>
      </c>
      <c r="F103" t="s">
        <v>1043</v>
      </c>
      <c r="G103" t="str">
        <f t="shared" si="3"/>
        <v>BEQUET Catherine</v>
      </c>
    </row>
    <row r="104" spans="1:7" ht="12.75">
      <c r="A104" t="s">
        <v>1048</v>
      </c>
      <c r="B104" t="s">
        <v>1767</v>
      </c>
      <c r="C104" t="s">
        <v>1784</v>
      </c>
      <c r="D104" t="s">
        <v>1537</v>
      </c>
      <c r="E104" t="s">
        <v>1535</v>
      </c>
      <c r="F104" t="s">
        <v>1043</v>
      </c>
      <c r="G104" t="str">
        <f t="shared" si="3"/>
        <v>BISSON Isabelle</v>
      </c>
    </row>
    <row r="105" spans="1:7" ht="12.75">
      <c r="A105" t="s">
        <v>1051</v>
      </c>
      <c r="B105" t="s">
        <v>1052</v>
      </c>
      <c r="C105" t="s">
        <v>1784</v>
      </c>
      <c r="D105" t="s">
        <v>1537</v>
      </c>
      <c r="E105" t="s">
        <v>1535</v>
      </c>
      <c r="F105" t="s">
        <v>1043</v>
      </c>
      <c r="G105" t="str">
        <f t="shared" si="3"/>
        <v>CHAPIOT Isabelle</v>
      </c>
    </row>
    <row r="106" spans="1:7" ht="12.75">
      <c r="A106" t="s">
        <v>1053</v>
      </c>
      <c r="B106" t="s">
        <v>1054</v>
      </c>
      <c r="C106" t="s">
        <v>1714</v>
      </c>
      <c r="D106" t="s">
        <v>1537</v>
      </c>
      <c r="E106" t="s">
        <v>1535</v>
      </c>
      <c r="F106" t="s">
        <v>1043</v>
      </c>
      <c r="G106" t="str">
        <f t="shared" si="3"/>
        <v>DROU Martine</v>
      </c>
    </row>
    <row r="107" spans="1:7" ht="12.75">
      <c r="A107" t="s">
        <v>1063</v>
      </c>
      <c r="B107" t="s">
        <v>1361</v>
      </c>
      <c r="C107" t="s">
        <v>1696</v>
      </c>
      <c r="D107" t="s">
        <v>1537</v>
      </c>
      <c r="E107" t="s">
        <v>1535</v>
      </c>
      <c r="F107" t="s">
        <v>1043</v>
      </c>
      <c r="G107" t="str">
        <f t="shared" si="3"/>
        <v>HAYS Nathalie</v>
      </c>
    </row>
    <row r="108" spans="1:7" ht="12.75">
      <c r="A108" t="s">
        <v>1066</v>
      </c>
      <c r="B108" t="s">
        <v>1067</v>
      </c>
      <c r="C108" t="s">
        <v>1371</v>
      </c>
      <c r="D108" t="s">
        <v>1541</v>
      </c>
      <c r="E108" t="s">
        <v>1535</v>
      </c>
      <c r="F108" t="s">
        <v>1043</v>
      </c>
      <c r="G108" t="str">
        <f t="shared" si="3"/>
        <v>HELIE Megane</v>
      </c>
    </row>
    <row r="109" spans="1:7" ht="12.75">
      <c r="A109" t="s">
        <v>1069</v>
      </c>
      <c r="B109" t="s">
        <v>1070</v>
      </c>
      <c r="C109" t="s">
        <v>1382</v>
      </c>
      <c r="D109" t="s">
        <v>1537</v>
      </c>
      <c r="E109" t="s">
        <v>1535</v>
      </c>
      <c r="F109" t="s">
        <v>1043</v>
      </c>
      <c r="G109" t="str">
        <f t="shared" si="3"/>
        <v>HODEBERT Marie-claire</v>
      </c>
    </row>
    <row r="110" spans="1:7" ht="12.75">
      <c r="A110" t="s">
        <v>1071</v>
      </c>
      <c r="B110" t="s">
        <v>1072</v>
      </c>
      <c r="C110" t="s">
        <v>1675</v>
      </c>
      <c r="D110" t="s">
        <v>1536</v>
      </c>
      <c r="E110" t="s">
        <v>1535</v>
      </c>
      <c r="F110" t="s">
        <v>1043</v>
      </c>
      <c r="G110" t="str">
        <f t="shared" si="3"/>
        <v>JASPAR Anne-sophie</v>
      </c>
    </row>
    <row r="111" spans="1:7" ht="12.75">
      <c r="A111" t="s">
        <v>1073</v>
      </c>
      <c r="B111" t="s">
        <v>1418</v>
      </c>
      <c r="C111" t="s">
        <v>1501</v>
      </c>
      <c r="D111" t="s">
        <v>1537</v>
      </c>
      <c r="E111" t="s">
        <v>1535</v>
      </c>
      <c r="F111" t="s">
        <v>1043</v>
      </c>
      <c r="G111" t="str">
        <f t="shared" si="3"/>
        <v>JOLY Florence</v>
      </c>
    </row>
    <row r="112" spans="1:7" ht="12.75">
      <c r="A112" t="s">
        <v>1075</v>
      </c>
      <c r="B112" t="s">
        <v>1341</v>
      </c>
      <c r="C112" t="s">
        <v>1076</v>
      </c>
      <c r="D112" t="s">
        <v>1536</v>
      </c>
      <c r="E112" t="s">
        <v>1535</v>
      </c>
      <c r="F112" t="s">
        <v>1043</v>
      </c>
      <c r="G112" t="str">
        <f t="shared" si="3"/>
        <v>JOUANNE Marie-clotilde</v>
      </c>
    </row>
    <row r="113" spans="1:7" ht="12.75">
      <c r="A113" t="s">
        <v>1079</v>
      </c>
      <c r="B113" t="s">
        <v>1080</v>
      </c>
      <c r="C113" t="s">
        <v>1792</v>
      </c>
      <c r="D113" t="s">
        <v>1537</v>
      </c>
      <c r="E113" t="s">
        <v>1535</v>
      </c>
      <c r="F113" t="s">
        <v>1043</v>
      </c>
      <c r="G113" t="str">
        <f t="shared" si="3"/>
        <v>LECLAVIER Beatrice</v>
      </c>
    </row>
    <row r="114" spans="1:7" ht="12.75">
      <c r="A114" t="s">
        <v>1085</v>
      </c>
      <c r="B114" t="s">
        <v>1086</v>
      </c>
      <c r="C114" t="s">
        <v>1726</v>
      </c>
      <c r="D114" t="s">
        <v>1537</v>
      </c>
      <c r="E114" t="s">
        <v>1535</v>
      </c>
      <c r="F114" t="s">
        <v>1043</v>
      </c>
      <c r="G114" t="str">
        <f t="shared" si="3"/>
        <v>LESCALIER Catherine</v>
      </c>
    </row>
    <row r="115" spans="1:7" ht="12.75">
      <c r="A115" t="s">
        <v>1087</v>
      </c>
      <c r="B115" t="s">
        <v>1086</v>
      </c>
      <c r="C115" t="s">
        <v>1589</v>
      </c>
      <c r="D115" t="s">
        <v>1534</v>
      </c>
      <c r="E115" t="s">
        <v>1535</v>
      </c>
      <c r="F115" t="s">
        <v>1043</v>
      </c>
      <c r="G115" t="str">
        <f t="shared" si="3"/>
        <v>LESCALIER Helene</v>
      </c>
    </row>
    <row r="116" spans="1:7" ht="12.75">
      <c r="A116" t="s">
        <v>1094</v>
      </c>
      <c r="B116" t="s">
        <v>1423</v>
      </c>
      <c r="C116" t="s">
        <v>1696</v>
      </c>
      <c r="D116" t="s">
        <v>1536</v>
      </c>
      <c r="E116" t="s">
        <v>1535</v>
      </c>
      <c r="F116" t="s">
        <v>1043</v>
      </c>
      <c r="G116" t="str">
        <f t="shared" si="3"/>
        <v>MARIE Nathalie</v>
      </c>
    </row>
    <row r="117" spans="1:7" ht="12.75">
      <c r="A117" t="s">
        <v>1095</v>
      </c>
      <c r="B117" t="s">
        <v>1096</v>
      </c>
      <c r="C117" t="s">
        <v>1737</v>
      </c>
      <c r="D117" t="s">
        <v>1536</v>
      </c>
      <c r="E117" t="s">
        <v>1535</v>
      </c>
      <c r="F117" t="s">
        <v>1043</v>
      </c>
      <c r="G117" t="str">
        <f t="shared" si="3"/>
        <v>MARIETTE Aurelie</v>
      </c>
    </row>
    <row r="118" spans="1:7" ht="12.75">
      <c r="A118" t="s">
        <v>1098</v>
      </c>
      <c r="B118" t="s">
        <v>1096</v>
      </c>
      <c r="C118" t="s">
        <v>1416</v>
      </c>
      <c r="D118" t="s">
        <v>1537</v>
      </c>
      <c r="E118" t="s">
        <v>1535</v>
      </c>
      <c r="F118" t="s">
        <v>1043</v>
      </c>
      <c r="G118" t="str">
        <f t="shared" si="3"/>
        <v>MARIETTE Maryse</v>
      </c>
    </row>
    <row r="119" spans="1:7" ht="12.75">
      <c r="A119" t="s">
        <v>1100</v>
      </c>
      <c r="B119" t="s">
        <v>1101</v>
      </c>
      <c r="C119" t="s">
        <v>1501</v>
      </c>
      <c r="D119" t="s">
        <v>1537</v>
      </c>
      <c r="E119" t="s">
        <v>1535</v>
      </c>
      <c r="F119" t="s">
        <v>1043</v>
      </c>
      <c r="G119" t="str">
        <f t="shared" si="3"/>
        <v>MAVIEL Florence</v>
      </c>
    </row>
    <row r="120" spans="1:7" ht="12.75">
      <c r="A120" t="s">
        <v>1104</v>
      </c>
      <c r="B120" t="s">
        <v>1105</v>
      </c>
      <c r="C120" t="s">
        <v>1737</v>
      </c>
      <c r="D120" t="s">
        <v>1536</v>
      </c>
      <c r="E120" t="s">
        <v>1535</v>
      </c>
      <c r="F120" t="s">
        <v>1043</v>
      </c>
      <c r="G120" t="str">
        <f t="shared" si="3"/>
        <v>MONSALLIER Aurelie</v>
      </c>
    </row>
    <row r="121" spans="1:7" ht="12.75">
      <c r="A121" t="s">
        <v>1107</v>
      </c>
      <c r="B121" t="s">
        <v>1108</v>
      </c>
      <c r="C121" t="s">
        <v>1757</v>
      </c>
      <c r="D121" t="s">
        <v>1537</v>
      </c>
      <c r="E121" t="s">
        <v>1535</v>
      </c>
      <c r="F121" t="s">
        <v>1043</v>
      </c>
      <c r="G121" t="str">
        <f t="shared" si="3"/>
        <v>PAGNY Christine</v>
      </c>
    </row>
    <row r="122" spans="1:7" ht="12.75">
      <c r="A122" t="s">
        <v>1110</v>
      </c>
      <c r="B122" t="s">
        <v>1438</v>
      </c>
      <c r="C122" t="s">
        <v>1111</v>
      </c>
      <c r="D122" t="s">
        <v>1537</v>
      </c>
      <c r="E122" t="s">
        <v>1535</v>
      </c>
      <c r="F122" t="s">
        <v>1043</v>
      </c>
      <c r="G122" t="str">
        <f t="shared" si="3"/>
        <v>POIRIER Mado</v>
      </c>
    </row>
    <row r="123" spans="1:7" ht="12.75">
      <c r="A123" t="s">
        <v>1121</v>
      </c>
      <c r="B123" t="s">
        <v>1122</v>
      </c>
      <c r="C123" t="s">
        <v>1462</v>
      </c>
      <c r="D123" t="s">
        <v>1537</v>
      </c>
      <c r="E123" t="s">
        <v>1535</v>
      </c>
      <c r="F123" t="s">
        <v>1043</v>
      </c>
      <c r="G123" t="str">
        <f t="shared" si="3"/>
        <v>SEIGNEURIE Jacqueline</v>
      </c>
    </row>
    <row r="124" spans="1:7" ht="12.75">
      <c r="A124" t="s">
        <v>1127</v>
      </c>
      <c r="B124" t="s">
        <v>1128</v>
      </c>
      <c r="C124" t="s">
        <v>1724</v>
      </c>
      <c r="D124" t="s">
        <v>1537</v>
      </c>
      <c r="E124" t="s">
        <v>1535</v>
      </c>
      <c r="F124" t="s">
        <v>1043</v>
      </c>
      <c r="G124" t="str">
        <f t="shared" si="3"/>
        <v>SEVRAY Laurence</v>
      </c>
    </row>
    <row r="125" spans="1:7" ht="12.75">
      <c r="A125" t="s">
        <v>1130</v>
      </c>
      <c r="B125" t="s">
        <v>1131</v>
      </c>
      <c r="C125" t="s">
        <v>1419</v>
      </c>
      <c r="D125" t="s">
        <v>1537</v>
      </c>
      <c r="E125" t="s">
        <v>1535</v>
      </c>
      <c r="F125" t="s">
        <v>1043</v>
      </c>
      <c r="G125" t="str">
        <f t="shared" si="3"/>
        <v>SKRZYPACZ Sylvie</v>
      </c>
    </row>
    <row r="126" spans="1:7" ht="12.75">
      <c r="A126" t="s">
        <v>1136</v>
      </c>
      <c r="B126" t="s">
        <v>412</v>
      </c>
      <c r="C126" t="s">
        <v>1745</v>
      </c>
      <c r="D126" t="s">
        <v>1537</v>
      </c>
      <c r="E126" t="s">
        <v>1535</v>
      </c>
      <c r="F126" t="s">
        <v>1043</v>
      </c>
      <c r="G126" t="str">
        <f t="shared" si="3"/>
        <v>VERON Servane</v>
      </c>
    </row>
    <row r="127" spans="1:7" ht="12.75">
      <c r="A127" t="s">
        <v>1041</v>
      </c>
      <c r="B127" t="s">
        <v>1042</v>
      </c>
      <c r="C127" t="s">
        <v>1581</v>
      </c>
      <c r="D127" t="s">
        <v>1537</v>
      </c>
      <c r="E127" t="s">
        <v>1533</v>
      </c>
      <c r="F127" t="s">
        <v>1043</v>
      </c>
      <c r="G127" t="str">
        <f t="shared" si="3"/>
        <v>AMELINE Laurent</v>
      </c>
    </row>
    <row r="128" spans="1:7" ht="12.75">
      <c r="A128" t="s">
        <v>1046</v>
      </c>
      <c r="B128" t="s">
        <v>1047</v>
      </c>
      <c r="C128" t="s">
        <v>1588</v>
      </c>
      <c r="D128" t="s">
        <v>1537</v>
      </c>
      <c r="E128" t="s">
        <v>1533</v>
      </c>
      <c r="F128" t="s">
        <v>1043</v>
      </c>
      <c r="G128" t="str">
        <f t="shared" si="3"/>
        <v>BERTHOUT Francois</v>
      </c>
    </row>
    <row r="129" spans="1:7" ht="12.75">
      <c r="A129" t="s">
        <v>1049</v>
      </c>
      <c r="B129" t="s">
        <v>1050</v>
      </c>
      <c r="C129" t="s">
        <v>1698</v>
      </c>
      <c r="D129" t="s">
        <v>1537</v>
      </c>
      <c r="E129" t="s">
        <v>1533</v>
      </c>
      <c r="F129" t="s">
        <v>1043</v>
      </c>
      <c r="G129" t="str">
        <f t="shared" si="3"/>
        <v>CARBON Patrick</v>
      </c>
    </row>
    <row r="130" spans="1:7" ht="12.75">
      <c r="A130" t="s">
        <v>1055</v>
      </c>
      <c r="B130" t="s">
        <v>1056</v>
      </c>
      <c r="C130" t="s">
        <v>1581</v>
      </c>
      <c r="D130" t="s">
        <v>1537</v>
      </c>
      <c r="E130" t="s">
        <v>1533</v>
      </c>
      <c r="F130" t="s">
        <v>1043</v>
      </c>
      <c r="G130" t="str">
        <f aca="true" t="shared" si="4" ref="G130:G193">B130&amp;" "&amp;C130</f>
        <v>DU BURCK Laurent</v>
      </c>
    </row>
    <row r="131" spans="1:7" ht="12.75">
      <c r="A131" t="s">
        <v>1057</v>
      </c>
      <c r="B131" t="s">
        <v>1328</v>
      </c>
      <c r="C131" t="s">
        <v>1587</v>
      </c>
      <c r="D131" t="s">
        <v>1536</v>
      </c>
      <c r="E131" t="s">
        <v>1533</v>
      </c>
      <c r="F131" t="s">
        <v>1043</v>
      </c>
      <c r="G131" t="str">
        <f t="shared" si="4"/>
        <v>DUVAL Nicolas</v>
      </c>
    </row>
    <row r="132" spans="1:7" ht="12.75">
      <c r="A132" t="s">
        <v>1058</v>
      </c>
      <c r="B132" t="s">
        <v>1059</v>
      </c>
      <c r="C132" t="s">
        <v>1681</v>
      </c>
      <c r="D132" t="s">
        <v>1537</v>
      </c>
      <c r="E132" t="s">
        <v>1533</v>
      </c>
      <c r="F132" t="s">
        <v>1043</v>
      </c>
      <c r="G132" t="str">
        <f t="shared" si="4"/>
        <v>GALLIER Joel</v>
      </c>
    </row>
    <row r="133" spans="1:7" ht="12.75">
      <c r="A133" t="s">
        <v>1060</v>
      </c>
      <c r="B133" t="s">
        <v>1421</v>
      </c>
      <c r="C133" t="s">
        <v>1368</v>
      </c>
      <c r="D133" t="s">
        <v>1536</v>
      </c>
      <c r="E133" t="s">
        <v>1533</v>
      </c>
      <c r="F133" t="s">
        <v>1043</v>
      </c>
      <c r="G133" t="str">
        <f t="shared" si="4"/>
        <v>GOHIN Emmanuel</v>
      </c>
    </row>
    <row r="134" spans="1:7" ht="12.75">
      <c r="A134" t="s">
        <v>1061</v>
      </c>
      <c r="B134" t="s">
        <v>1062</v>
      </c>
      <c r="C134" t="s">
        <v>1605</v>
      </c>
      <c r="D134" t="s">
        <v>1536</v>
      </c>
      <c r="E134" t="s">
        <v>1533</v>
      </c>
      <c r="F134" t="s">
        <v>1043</v>
      </c>
      <c r="G134" t="str">
        <f t="shared" si="4"/>
        <v>GUESDON Benoit</v>
      </c>
    </row>
    <row r="135" spans="1:7" ht="12.75">
      <c r="A135" t="s">
        <v>1064</v>
      </c>
      <c r="B135" t="s">
        <v>1065</v>
      </c>
      <c r="C135" t="s">
        <v>1698</v>
      </c>
      <c r="D135" t="s">
        <v>1537</v>
      </c>
      <c r="E135" t="s">
        <v>1533</v>
      </c>
      <c r="F135" t="s">
        <v>1043</v>
      </c>
      <c r="G135" t="str">
        <f t="shared" si="4"/>
        <v>HELAINE Patrick</v>
      </c>
    </row>
    <row r="136" spans="1:7" ht="12.75">
      <c r="A136" t="s">
        <v>1068</v>
      </c>
      <c r="B136" t="s">
        <v>1417</v>
      </c>
      <c r="C136" t="s">
        <v>1687</v>
      </c>
      <c r="D136" t="s">
        <v>1537</v>
      </c>
      <c r="E136" t="s">
        <v>1533</v>
      </c>
      <c r="F136" t="s">
        <v>1043</v>
      </c>
      <c r="G136" t="str">
        <f t="shared" si="4"/>
        <v>HEUZE Gilles</v>
      </c>
    </row>
    <row r="137" spans="1:7" ht="12.75">
      <c r="A137" t="s">
        <v>1074</v>
      </c>
      <c r="B137" t="s">
        <v>1341</v>
      </c>
      <c r="C137" t="s">
        <v>1588</v>
      </c>
      <c r="D137" t="s">
        <v>1536</v>
      </c>
      <c r="E137" t="s">
        <v>1533</v>
      </c>
      <c r="F137" t="s">
        <v>1043</v>
      </c>
      <c r="G137" t="str">
        <f t="shared" si="4"/>
        <v>JOUANNE Francois</v>
      </c>
    </row>
    <row r="138" spans="1:7" ht="12.75">
      <c r="A138" t="s">
        <v>1077</v>
      </c>
      <c r="B138" t="s">
        <v>1078</v>
      </c>
      <c r="C138" t="s">
        <v>1615</v>
      </c>
      <c r="D138" t="s">
        <v>1537</v>
      </c>
      <c r="E138" t="s">
        <v>1533</v>
      </c>
      <c r="F138" t="s">
        <v>1043</v>
      </c>
      <c r="G138" t="str">
        <f t="shared" si="4"/>
        <v>KUNTZ Philippe</v>
      </c>
    </row>
    <row r="139" spans="1:7" ht="12.75">
      <c r="A139" t="s">
        <v>1081</v>
      </c>
      <c r="B139" t="s">
        <v>602</v>
      </c>
      <c r="C139" t="s">
        <v>1674</v>
      </c>
      <c r="D139" t="s">
        <v>1537</v>
      </c>
      <c r="E139" t="s">
        <v>1533</v>
      </c>
      <c r="F139" t="s">
        <v>1043</v>
      </c>
      <c r="G139" t="str">
        <f t="shared" si="4"/>
        <v>LECOURT Sylvain</v>
      </c>
    </row>
    <row r="140" spans="1:7" ht="12.75">
      <c r="A140" t="s">
        <v>1082</v>
      </c>
      <c r="B140" t="s">
        <v>1381</v>
      </c>
      <c r="C140" t="s">
        <v>1688</v>
      </c>
      <c r="D140" t="s">
        <v>1537</v>
      </c>
      <c r="E140" t="s">
        <v>1533</v>
      </c>
      <c r="F140" t="s">
        <v>1043</v>
      </c>
      <c r="G140" t="str">
        <f t="shared" si="4"/>
        <v>LELANDAIS Eric</v>
      </c>
    </row>
    <row r="141" spans="1:7" ht="12.75">
      <c r="A141" t="s">
        <v>1083</v>
      </c>
      <c r="B141" t="s">
        <v>1084</v>
      </c>
      <c r="C141" t="s">
        <v>1601</v>
      </c>
      <c r="D141" t="s">
        <v>1536</v>
      </c>
      <c r="E141" t="s">
        <v>1533</v>
      </c>
      <c r="F141" t="s">
        <v>1043</v>
      </c>
      <c r="G141" t="str">
        <f t="shared" si="4"/>
        <v>LEPEIGNE Ludovic</v>
      </c>
    </row>
    <row r="142" spans="1:7" ht="12.75">
      <c r="A142" t="s">
        <v>1088</v>
      </c>
      <c r="B142" t="s">
        <v>1443</v>
      </c>
      <c r="C142" t="s">
        <v>1706</v>
      </c>
      <c r="D142" t="s">
        <v>1537</v>
      </c>
      <c r="E142" t="s">
        <v>1533</v>
      </c>
      <c r="F142" t="s">
        <v>1043</v>
      </c>
      <c r="G142" t="str">
        <f t="shared" si="4"/>
        <v>LETOURNEUR Jean-francois</v>
      </c>
    </row>
    <row r="143" spans="1:7" ht="12.75">
      <c r="A143" t="s">
        <v>1089</v>
      </c>
      <c r="B143" t="s">
        <v>1090</v>
      </c>
      <c r="C143" t="s">
        <v>1711</v>
      </c>
      <c r="D143" t="s">
        <v>1537</v>
      </c>
      <c r="E143" t="s">
        <v>1533</v>
      </c>
      <c r="F143" t="s">
        <v>1043</v>
      </c>
      <c r="G143" t="str">
        <f t="shared" si="4"/>
        <v>LOBBEDEZ Thierry</v>
      </c>
    </row>
    <row r="144" spans="1:7" ht="12.75">
      <c r="A144" t="s">
        <v>1091</v>
      </c>
      <c r="B144" t="s">
        <v>1092</v>
      </c>
      <c r="C144" t="s">
        <v>1594</v>
      </c>
      <c r="D144" t="s">
        <v>1536</v>
      </c>
      <c r="E144" t="s">
        <v>1533</v>
      </c>
      <c r="F144" t="s">
        <v>1043</v>
      </c>
      <c r="G144" t="str">
        <f t="shared" si="4"/>
        <v>MARGUERITE Julien</v>
      </c>
    </row>
    <row r="145" spans="1:7" ht="12.75">
      <c r="A145" t="s">
        <v>1093</v>
      </c>
      <c r="B145" t="s">
        <v>1423</v>
      </c>
      <c r="C145" t="s">
        <v>1707</v>
      </c>
      <c r="D145" t="s">
        <v>1536</v>
      </c>
      <c r="E145" t="s">
        <v>1533</v>
      </c>
      <c r="F145" t="s">
        <v>1043</v>
      </c>
      <c r="G145" t="str">
        <f t="shared" si="4"/>
        <v>MARIE Marc</v>
      </c>
    </row>
    <row r="146" spans="1:7" ht="12.75">
      <c r="A146" t="s">
        <v>1097</v>
      </c>
      <c r="B146" t="s">
        <v>1096</v>
      </c>
      <c r="C146" t="s">
        <v>1694</v>
      </c>
      <c r="D146" t="s">
        <v>1537</v>
      </c>
      <c r="E146" t="s">
        <v>1533</v>
      </c>
      <c r="F146" t="s">
        <v>1043</v>
      </c>
      <c r="G146" t="str">
        <f t="shared" si="4"/>
        <v>MARIETTE Gerard</v>
      </c>
    </row>
    <row r="147" spans="1:7" ht="12.75">
      <c r="A147" t="s">
        <v>1099</v>
      </c>
      <c r="B147" t="s">
        <v>1096</v>
      </c>
      <c r="C147" t="s">
        <v>1679</v>
      </c>
      <c r="D147" t="s">
        <v>1536</v>
      </c>
      <c r="E147" t="s">
        <v>1533</v>
      </c>
      <c r="F147" t="s">
        <v>1043</v>
      </c>
      <c r="G147" t="str">
        <f t="shared" si="4"/>
        <v>MARIETTE Yannick</v>
      </c>
    </row>
    <row r="148" spans="1:7" ht="12.75">
      <c r="A148" t="s">
        <v>1102</v>
      </c>
      <c r="B148" t="s">
        <v>1103</v>
      </c>
      <c r="C148" t="s">
        <v>1449</v>
      </c>
      <c r="D148" t="s">
        <v>1537</v>
      </c>
      <c r="E148" t="s">
        <v>1533</v>
      </c>
      <c r="F148" t="s">
        <v>1043</v>
      </c>
      <c r="G148" t="str">
        <f t="shared" si="4"/>
        <v>METEAU Rodolphe</v>
      </c>
    </row>
    <row r="149" spans="1:7" ht="12.75">
      <c r="A149" t="s">
        <v>1106</v>
      </c>
      <c r="B149" t="s">
        <v>1459</v>
      </c>
      <c r="C149" t="s">
        <v>1704</v>
      </c>
      <c r="D149" t="s">
        <v>1537</v>
      </c>
      <c r="E149" t="s">
        <v>1533</v>
      </c>
      <c r="F149" t="s">
        <v>1043</v>
      </c>
      <c r="G149" t="str">
        <f t="shared" si="4"/>
        <v>OLLIVIER Stephane</v>
      </c>
    </row>
    <row r="150" spans="1:7" ht="12.75">
      <c r="A150" t="s">
        <v>1109</v>
      </c>
      <c r="B150" t="s">
        <v>1741</v>
      </c>
      <c r="C150" t="s">
        <v>1605</v>
      </c>
      <c r="D150" t="s">
        <v>1537</v>
      </c>
      <c r="E150" t="s">
        <v>1533</v>
      </c>
      <c r="F150" t="s">
        <v>1043</v>
      </c>
      <c r="G150" t="str">
        <f t="shared" si="4"/>
        <v>PETIT Benoit</v>
      </c>
    </row>
    <row r="151" spans="1:7" ht="12.75">
      <c r="A151" t="s">
        <v>1112</v>
      </c>
      <c r="B151" t="s">
        <v>288</v>
      </c>
      <c r="C151" t="s">
        <v>1113</v>
      </c>
      <c r="D151" t="s">
        <v>1536</v>
      </c>
      <c r="E151" t="s">
        <v>1533</v>
      </c>
      <c r="F151" t="s">
        <v>1043</v>
      </c>
      <c r="G151" t="str">
        <f t="shared" si="4"/>
        <v>QUENTIN Raynald</v>
      </c>
    </row>
    <row r="152" spans="1:7" ht="12.75">
      <c r="A152" t="s">
        <v>1114</v>
      </c>
      <c r="B152" t="s">
        <v>1115</v>
      </c>
      <c r="C152" t="s">
        <v>1610</v>
      </c>
      <c r="D152" t="s">
        <v>1536</v>
      </c>
      <c r="E152" t="s">
        <v>1533</v>
      </c>
      <c r="F152" t="s">
        <v>1043</v>
      </c>
      <c r="G152" t="str">
        <f t="shared" si="4"/>
        <v>RAYMOND Mickael</v>
      </c>
    </row>
    <row r="153" spans="1:7" ht="12.75">
      <c r="A153" t="s">
        <v>1116</v>
      </c>
      <c r="B153" t="s">
        <v>1117</v>
      </c>
      <c r="C153" t="s">
        <v>1691</v>
      </c>
      <c r="D153" t="s">
        <v>1536</v>
      </c>
      <c r="E153" t="s">
        <v>1533</v>
      </c>
      <c r="F153" t="s">
        <v>1043</v>
      </c>
      <c r="G153" t="str">
        <f t="shared" si="4"/>
        <v>ROBILLARD Franck</v>
      </c>
    </row>
    <row r="154" spans="1:7" ht="12.75">
      <c r="A154" t="s">
        <v>1118</v>
      </c>
      <c r="B154" t="s">
        <v>1119</v>
      </c>
      <c r="C154" t="s">
        <v>1735</v>
      </c>
      <c r="D154" t="s">
        <v>1537</v>
      </c>
      <c r="E154" t="s">
        <v>1533</v>
      </c>
      <c r="F154" t="s">
        <v>1043</v>
      </c>
      <c r="G154" t="str">
        <f t="shared" si="4"/>
        <v>SCHWARTZMANN Jean-jacques</v>
      </c>
    </row>
    <row r="155" spans="1:7" ht="12.75">
      <c r="A155" t="s">
        <v>1120</v>
      </c>
      <c r="B155" t="s">
        <v>1119</v>
      </c>
      <c r="C155" t="s">
        <v>1483</v>
      </c>
      <c r="D155" t="s">
        <v>1534</v>
      </c>
      <c r="E155" t="s">
        <v>1533</v>
      </c>
      <c r="F155" t="s">
        <v>1043</v>
      </c>
      <c r="G155" t="str">
        <f t="shared" si="4"/>
        <v>SCHWARTZMANN Thibaud</v>
      </c>
    </row>
    <row r="156" spans="1:7" ht="12.75">
      <c r="A156" t="s">
        <v>1123</v>
      </c>
      <c r="B156" t="s">
        <v>1124</v>
      </c>
      <c r="C156" t="s">
        <v>1688</v>
      </c>
      <c r="D156" t="s">
        <v>1537</v>
      </c>
      <c r="E156" t="s">
        <v>1533</v>
      </c>
      <c r="F156" t="s">
        <v>1043</v>
      </c>
      <c r="G156" t="str">
        <f t="shared" si="4"/>
        <v>SELLE Eric</v>
      </c>
    </row>
    <row r="157" spans="1:7" ht="12.75">
      <c r="A157" t="s">
        <v>1125</v>
      </c>
      <c r="B157" t="s">
        <v>1126</v>
      </c>
      <c r="C157" t="s">
        <v>1582</v>
      </c>
      <c r="D157" t="s">
        <v>1534</v>
      </c>
      <c r="E157" t="s">
        <v>1533</v>
      </c>
      <c r="F157" t="s">
        <v>1043</v>
      </c>
      <c r="G157" t="str">
        <f t="shared" si="4"/>
        <v>SEREL Pierre</v>
      </c>
    </row>
    <row r="158" spans="1:7" ht="12.75">
      <c r="A158" t="s">
        <v>1129</v>
      </c>
      <c r="B158" t="s">
        <v>1128</v>
      </c>
      <c r="C158" t="s">
        <v>1776</v>
      </c>
      <c r="D158" t="s">
        <v>1537</v>
      </c>
      <c r="E158" t="s">
        <v>1533</v>
      </c>
      <c r="F158" t="s">
        <v>1043</v>
      </c>
      <c r="G158" t="str">
        <f t="shared" si="4"/>
        <v>SEVRAY Martin</v>
      </c>
    </row>
    <row r="159" spans="1:7" ht="12.75">
      <c r="A159" t="s">
        <v>1132</v>
      </c>
      <c r="B159" t="s">
        <v>1613</v>
      </c>
      <c r="C159" t="s">
        <v>1482</v>
      </c>
      <c r="D159" t="s">
        <v>1673</v>
      </c>
      <c r="E159" t="s">
        <v>1533</v>
      </c>
      <c r="F159" t="s">
        <v>1043</v>
      </c>
      <c r="G159" t="str">
        <f t="shared" si="4"/>
        <v>THOMAS Valentin</v>
      </c>
    </row>
    <row r="160" spans="1:7" ht="12.75">
      <c r="A160" t="s">
        <v>1133</v>
      </c>
      <c r="B160" t="s">
        <v>1134</v>
      </c>
      <c r="C160" t="s">
        <v>1627</v>
      </c>
      <c r="D160" t="s">
        <v>1536</v>
      </c>
      <c r="E160" t="s">
        <v>1533</v>
      </c>
      <c r="F160" t="s">
        <v>1043</v>
      </c>
      <c r="G160" t="str">
        <f t="shared" si="4"/>
        <v>VERBECK Jerome</v>
      </c>
    </row>
    <row r="161" spans="1:7" ht="12.75">
      <c r="A161" t="s">
        <v>1135</v>
      </c>
      <c r="B161" t="s">
        <v>412</v>
      </c>
      <c r="C161" t="s">
        <v>1707</v>
      </c>
      <c r="D161" t="s">
        <v>1537</v>
      </c>
      <c r="E161" t="s">
        <v>1533</v>
      </c>
      <c r="F161" t="s">
        <v>1043</v>
      </c>
      <c r="G161" t="str">
        <f t="shared" si="4"/>
        <v>VERON Marc</v>
      </c>
    </row>
    <row r="162" spans="1:7" ht="12.75">
      <c r="A162" t="s">
        <v>1137</v>
      </c>
      <c r="B162" t="s">
        <v>1353</v>
      </c>
      <c r="C162" t="s">
        <v>1677</v>
      </c>
      <c r="D162" t="s">
        <v>1537</v>
      </c>
      <c r="E162" t="s">
        <v>1533</v>
      </c>
      <c r="F162" t="s">
        <v>1043</v>
      </c>
      <c r="G162" t="str">
        <f t="shared" si="4"/>
        <v>VIGNON Didier</v>
      </c>
    </row>
    <row r="163" spans="1:7" ht="12.75">
      <c r="A163" t="s">
        <v>1138</v>
      </c>
      <c r="B163" t="s">
        <v>1353</v>
      </c>
      <c r="C163" t="s">
        <v>1717</v>
      </c>
      <c r="D163" t="s">
        <v>1537</v>
      </c>
      <c r="E163" t="s">
        <v>1533</v>
      </c>
      <c r="F163" t="s">
        <v>1043</v>
      </c>
      <c r="G163" t="str">
        <f t="shared" si="4"/>
        <v>VIGNON Regis</v>
      </c>
    </row>
    <row r="164" spans="1:7" ht="12.75">
      <c r="A164" t="s">
        <v>1139</v>
      </c>
      <c r="B164" t="s">
        <v>1140</v>
      </c>
      <c r="C164" t="s">
        <v>1410</v>
      </c>
      <c r="D164" t="s">
        <v>1536</v>
      </c>
      <c r="E164" t="s">
        <v>1533</v>
      </c>
      <c r="F164" t="s">
        <v>1043</v>
      </c>
      <c r="G164" t="str">
        <f t="shared" si="4"/>
        <v>YVER Aymeric</v>
      </c>
    </row>
    <row r="165" spans="1:7" ht="12.75">
      <c r="A165" t="s">
        <v>802</v>
      </c>
      <c r="B165" t="s">
        <v>1440</v>
      </c>
      <c r="C165" t="s">
        <v>1444</v>
      </c>
      <c r="D165" t="s">
        <v>1541</v>
      </c>
      <c r="E165" t="s">
        <v>1535</v>
      </c>
      <c r="F165" t="s">
        <v>797</v>
      </c>
      <c r="G165" t="str">
        <f t="shared" si="4"/>
        <v>AUVRAY Tiphaine</v>
      </c>
    </row>
    <row r="166" spans="1:7" ht="12.75">
      <c r="A166" t="s">
        <v>806</v>
      </c>
      <c r="B166" t="s">
        <v>807</v>
      </c>
      <c r="C166" t="s">
        <v>1374</v>
      </c>
      <c r="D166" t="s">
        <v>1534</v>
      </c>
      <c r="E166" t="s">
        <v>1535</v>
      </c>
      <c r="F166" t="s">
        <v>797</v>
      </c>
      <c r="G166" t="str">
        <f t="shared" si="4"/>
        <v>BANSARD Celia</v>
      </c>
    </row>
    <row r="167" spans="1:7" ht="12.75">
      <c r="A167" t="s">
        <v>808</v>
      </c>
      <c r="B167" t="s">
        <v>809</v>
      </c>
      <c r="C167" t="s">
        <v>810</v>
      </c>
      <c r="D167" t="s">
        <v>1541</v>
      </c>
      <c r="E167" t="s">
        <v>1535</v>
      </c>
      <c r="F167" t="s">
        <v>797</v>
      </c>
      <c r="G167" t="str">
        <f t="shared" si="4"/>
        <v>BARDET Aglae</v>
      </c>
    </row>
    <row r="168" spans="1:7" ht="12.75">
      <c r="A168" t="s">
        <v>812</v>
      </c>
      <c r="B168" t="s">
        <v>813</v>
      </c>
      <c r="C168" t="s">
        <v>1740</v>
      </c>
      <c r="D168" t="s">
        <v>1536</v>
      </c>
      <c r="E168" t="s">
        <v>1535</v>
      </c>
      <c r="F168" t="s">
        <v>797</v>
      </c>
      <c r="G168" t="str">
        <f t="shared" si="4"/>
        <v>BELER Marlene</v>
      </c>
    </row>
    <row r="169" spans="1:7" ht="12.75">
      <c r="A169" t="s">
        <v>826</v>
      </c>
      <c r="B169" t="s">
        <v>827</v>
      </c>
      <c r="C169" t="s">
        <v>1416</v>
      </c>
      <c r="D169" t="s">
        <v>1537</v>
      </c>
      <c r="E169" t="s">
        <v>1535</v>
      </c>
      <c r="F169" t="s">
        <v>797</v>
      </c>
      <c r="G169" t="str">
        <f t="shared" si="4"/>
        <v>CARLIN Maryse</v>
      </c>
    </row>
    <row r="170" spans="1:7" ht="12.75">
      <c r="A170" t="s">
        <v>834</v>
      </c>
      <c r="B170" t="s">
        <v>835</v>
      </c>
      <c r="C170" t="s">
        <v>1400</v>
      </c>
      <c r="D170" t="s">
        <v>1673</v>
      </c>
      <c r="E170" t="s">
        <v>1535</v>
      </c>
      <c r="F170" t="s">
        <v>797</v>
      </c>
      <c r="G170" t="str">
        <f t="shared" si="4"/>
        <v>COUTANCE Laure</v>
      </c>
    </row>
    <row r="171" spans="1:7" ht="12.75">
      <c r="A171" t="s">
        <v>839</v>
      </c>
      <c r="B171" t="s">
        <v>840</v>
      </c>
      <c r="C171" t="s">
        <v>841</v>
      </c>
      <c r="D171" t="s">
        <v>1534</v>
      </c>
      <c r="E171" t="s">
        <v>1535</v>
      </c>
      <c r="F171" t="s">
        <v>797</v>
      </c>
      <c r="G171" t="str">
        <f t="shared" si="4"/>
        <v>DEL BIANCO Hannah</v>
      </c>
    </row>
    <row r="172" spans="1:7" ht="12.75">
      <c r="A172" t="s">
        <v>842</v>
      </c>
      <c r="B172" t="s">
        <v>514</v>
      </c>
      <c r="C172" t="s">
        <v>1568</v>
      </c>
      <c r="D172" t="s">
        <v>1536</v>
      </c>
      <c r="E172" t="s">
        <v>1535</v>
      </c>
      <c r="F172" t="s">
        <v>797</v>
      </c>
      <c r="G172" t="str">
        <f t="shared" si="4"/>
        <v>DELALANDE Julie</v>
      </c>
    </row>
    <row r="173" spans="1:7" ht="12.75">
      <c r="A173" t="s">
        <v>843</v>
      </c>
      <c r="B173" t="s">
        <v>844</v>
      </c>
      <c r="C173" t="s">
        <v>1606</v>
      </c>
      <c r="D173" t="s">
        <v>1536</v>
      </c>
      <c r="E173" t="s">
        <v>1535</v>
      </c>
      <c r="F173" t="s">
        <v>797</v>
      </c>
      <c r="G173" t="str">
        <f t="shared" si="4"/>
        <v>DEROBERT Celine</v>
      </c>
    </row>
    <row r="174" spans="1:7" ht="12.75">
      <c r="A174" t="s">
        <v>846</v>
      </c>
      <c r="B174" t="s">
        <v>312</v>
      </c>
      <c r="C174" t="s">
        <v>1740</v>
      </c>
      <c r="D174" t="s">
        <v>1673</v>
      </c>
      <c r="E174" t="s">
        <v>1535</v>
      </c>
      <c r="F174" t="s">
        <v>797</v>
      </c>
      <c r="G174" t="str">
        <f t="shared" si="4"/>
        <v>DESCHATEAUX Marlene</v>
      </c>
    </row>
    <row r="175" spans="1:7" ht="12.75">
      <c r="A175" t="s">
        <v>849</v>
      </c>
      <c r="B175" t="s">
        <v>850</v>
      </c>
      <c r="C175" t="s">
        <v>1777</v>
      </c>
      <c r="D175" t="s">
        <v>1534</v>
      </c>
      <c r="E175" t="s">
        <v>1535</v>
      </c>
      <c r="F175" t="s">
        <v>797</v>
      </c>
      <c r="G175" t="str">
        <f t="shared" si="4"/>
        <v>DESMEULLES Nina</v>
      </c>
    </row>
    <row r="176" spans="1:7" ht="12.75">
      <c r="A176" t="s">
        <v>853</v>
      </c>
      <c r="B176" t="s">
        <v>854</v>
      </c>
      <c r="C176" t="s">
        <v>1782</v>
      </c>
      <c r="D176" t="s">
        <v>1673</v>
      </c>
      <c r="E176" t="s">
        <v>1535</v>
      </c>
      <c r="F176" t="s">
        <v>797</v>
      </c>
      <c r="G176" t="str">
        <f t="shared" si="4"/>
        <v>DOSSOU Diane</v>
      </c>
    </row>
    <row r="177" spans="1:7" ht="12.75">
      <c r="A177" t="s">
        <v>862</v>
      </c>
      <c r="B177" t="s">
        <v>863</v>
      </c>
      <c r="C177" t="s">
        <v>864</v>
      </c>
      <c r="D177" t="s">
        <v>1537</v>
      </c>
      <c r="E177" t="s">
        <v>1535</v>
      </c>
      <c r="F177" t="s">
        <v>797</v>
      </c>
      <c r="G177" t="str">
        <f t="shared" si="4"/>
        <v>EQUILBEC Katia</v>
      </c>
    </row>
    <row r="178" spans="1:7" ht="12.75">
      <c r="A178" t="s">
        <v>865</v>
      </c>
      <c r="B178" t="s">
        <v>866</v>
      </c>
      <c r="C178" t="s">
        <v>1622</v>
      </c>
      <c r="D178" t="s">
        <v>1536</v>
      </c>
      <c r="E178" t="s">
        <v>1535</v>
      </c>
      <c r="F178" t="s">
        <v>797</v>
      </c>
      <c r="G178" t="str">
        <f t="shared" si="4"/>
        <v>ESPERET Anne-laure</v>
      </c>
    </row>
    <row r="179" spans="1:7" ht="12.75">
      <c r="A179" t="s">
        <v>882</v>
      </c>
      <c r="B179" t="s">
        <v>883</v>
      </c>
      <c r="C179" t="s">
        <v>1768</v>
      </c>
      <c r="D179" t="s">
        <v>1534</v>
      </c>
      <c r="E179" t="s">
        <v>1535</v>
      </c>
      <c r="F179" t="s">
        <v>797</v>
      </c>
      <c r="G179" t="str">
        <f t="shared" si="4"/>
        <v>GAUDRON Christelle</v>
      </c>
    </row>
    <row r="180" spans="1:7" ht="12.75">
      <c r="A180" t="s">
        <v>889</v>
      </c>
      <c r="B180" t="s">
        <v>890</v>
      </c>
      <c r="C180" t="s">
        <v>891</v>
      </c>
      <c r="D180" t="s">
        <v>1534</v>
      </c>
      <c r="E180" t="s">
        <v>1535</v>
      </c>
      <c r="F180" t="s">
        <v>797</v>
      </c>
      <c r="G180" t="str">
        <f t="shared" si="4"/>
        <v>GUERNIER Melvine</v>
      </c>
    </row>
    <row r="181" spans="1:7" ht="12.75">
      <c r="A181" t="s">
        <v>892</v>
      </c>
      <c r="B181" t="s">
        <v>893</v>
      </c>
      <c r="C181" t="s">
        <v>1454</v>
      </c>
      <c r="D181" t="s">
        <v>1541</v>
      </c>
      <c r="E181" t="s">
        <v>1535</v>
      </c>
      <c r="F181" t="s">
        <v>797</v>
      </c>
      <c r="G181" t="str">
        <f t="shared" si="4"/>
        <v>GUSTAVE Charline</v>
      </c>
    </row>
    <row r="182" spans="1:7" ht="12.75">
      <c r="A182" t="s">
        <v>904</v>
      </c>
      <c r="B182" t="s">
        <v>905</v>
      </c>
      <c r="C182" t="s">
        <v>1794</v>
      </c>
      <c r="D182" t="s">
        <v>1541</v>
      </c>
      <c r="E182" t="s">
        <v>1535</v>
      </c>
      <c r="F182" t="s">
        <v>797</v>
      </c>
      <c r="G182" t="str">
        <f t="shared" si="4"/>
        <v>HEROUF Mireille</v>
      </c>
    </row>
    <row r="183" spans="1:7" ht="12.75">
      <c r="A183" t="s">
        <v>923</v>
      </c>
      <c r="B183" t="s">
        <v>1378</v>
      </c>
      <c r="C183" t="s">
        <v>1629</v>
      </c>
      <c r="D183" t="s">
        <v>1541</v>
      </c>
      <c r="E183" t="s">
        <v>1535</v>
      </c>
      <c r="F183" t="s">
        <v>797</v>
      </c>
      <c r="G183" t="str">
        <f t="shared" si="4"/>
        <v>LECOMTE Claire</v>
      </c>
    </row>
    <row r="184" spans="1:7" ht="12.75">
      <c r="A184" t="s">
        <v>926</v>
      </c>
      <c r="B184" t="s">
        <v>927</v>
      </c>
      <c r="C184" t="s">
        <v>1612</v>
      </c>
      <c r="D184" t="s">
        <v>1536</v>
      </c>
      <c r="E184" t="s">
        <v>1535</v>
      </c>
      <c r="F184" t="s">
        <v>797</v>
      </c>
      <c r="G184" t="str">
        <f t="shared" si="4"/>
        <v>LEFORT Stephanie</v>
      </c>
    </row>
    <row r="185" spans="1:7" ht="12.75">
      <c r="A185" t="s">
        <v>929</v>
      </c>
      <c r="B185" t="s">
        <v>930</v>
      </c>
      <c r="C185" t="s">
        <v>931</v>
      </c>
      <c r="D185" t="s">
        <v>1541</v>
      </c>
      <c r="E185" t="s">
        <v>1535</v>
      </c>
      <c r="F185" t="s">
        <v>797</v>
      </c>
      <c r="G185" t="str">
        <f t="shared" si="4"/>
        <v>LEPENANT Maissane</v>
      </c>
    </row>
    <row r="186" spans="1:7" ht="12.75">
      <c r="A186" t="s">
        <v>934</v>
      </c>
      <c r="B186" t="s">
        <v>935</v>
      </c>
      <c r="C186" t="s">
        <v>1596</v>
      </c>
      <c r="D186" t="s">
        <v>1534</v>
      </c>
      <c r="E186" t="s">
        <v>1535</v>
      </c>
      <c r="F186" t="s">
        <v>797</v>
      </c>
      <c r="G186" t="str">
        <f t="shared" si="4"/>
        <v>LERENDU Justine</v>
      </c>
    </row>
    <row r="187" spans="1:7" ht="12.75">
      <c r="A187" t="s">
        <v>936</v>
      </c>
      <c r="B187" t="s">
        <v>1759</v>
      </c>
      <c r="C187" t="s">
        <v>1355</v>
      </c>
      <c r="D187" t="s">
        <v>1541</v>
      </c>
      <c r="E187" t="s">
        <v>1535</v>
      </c>
      <c r="F187" t="s">
        <v>797</v>
      </c>
      <c r="G187" t="str">
        <f t="shared" si="4"/>
        <v>LEROUX Valentine</v>
      </c>
    </row>
    <row r="188" spans="1:7" ht="12.75">
      <c r="A188" t="s">
        <v>939</v>
      </c>
      <c r="B188" t="s">
        <v>940</v>
      </c>
      <c r="C188" t="s">
        <v>1790</v>
      </c>
      <c r="D188" t="s">
        <v>1536</v>
      </c>
      <c r="E188" t="s">
        <v>1535</v>
      </c>
      <c r="F188" t="s">
        <v>797</v>
      </c>
      <c r="G188" t="str">
        <f t="shared" si="4"/>
        <v>LESEIGNEUR Fanny</v>
      </c>
    </row>
    <row r="189" spans="1:7" ht="12.75">
      <c r="A189" t="s">
        <v>950</v>
      </c>
      <c r="B189" t="s">
        <v>951</v>
      </c>
      <c r="C189" t="s">
        <v>1639</v>
      </c>
      <c r="D189" t="s">
        <v>1541</v>
      </c>
      <c r="E189" t="s">
        <v>1535</v>
      </c>
      <c r="F189" t="s">
        <v>797</v>
      </c>
      <c r="G189" t="str">
        <f t="shared" si="4"/>
        <v>LOUISE Alexandra</v>
      </c>
    </row>
    <row r="190" spans="1:7" ht="12.75">
      <c r="A190" t="s">
        <v>952</v>
      </c>
      <c r="B190" t="s">
        <v>953</v>
      </c>
      <c r="C190" t="s">
        <v>954</v>
      </c>
      <c r="D190" t="s">
        <v>1541</v>
      </c>
      <c r="E190" t="s">
        <v>1535</v>
      </c>
      <c r="F190" t="s">
        <v>797</v>
      </c>
      <c r="G190" t="str">
        <f t="shared" si="4"/>
        <v>MACQUET Benedicte</v>
      </c>
    </row>
    <row r="191" spans="1:7" ht="12.75">
      <c r="A191" t="s">
        <v>955</v>
      </c>
      <c r="B191" t="s">
        <v>956</v>
      </c>
      <c r="C191" t="s">
        <v>957</v>
      </c>
      <c r="D191" t="s">
        <v>1541</v>
      </c>
      <c r="E191" t="s">
        <v>1535</v>
      </c>
      <c r="F191" t="s">
        <v>797</v>
      </c>
      <c r="G191" t="str">
        <f t="shared" si="4"/>
        <v>MALABOEUF Anna-paola</v>
      </c>
    </row>
    <row r="192" spans="1:7" ht="12.75">
      <c r="A192" t="s">
        <v>958</v>
      </c>
      <c r="B192" t="s">
        <v>959</v>
      </c>
      <c r="C192" t="s">
        <v>960</v>
      </c>
      <c r="D192" t="s">
        <v>1673</v>
      </c>
      <c r="E192" t="s">
        <v>1535</v>
      </c>
      <c r="F192" t="s">
        <v>797</v>
      </c>
      <c r="G192" t="str">
        <f t="shared" si="4"/>
        <v>MANDIL Cynthia</v>
      </c>
    </row>
    <row r="193" spans="1:7" ht="12.75">
      <c r="A193" t="s">
        <v>961</v>
      </c>
      <c r="B193" t="s">
        <v>962</v>
      </c>
      <c r="C193" t="s">
        <v>1626</v>
      </c>
      <c r="D193" t="s">
        <v>1534</v>
      </c>
      <c r="E193" t="s">
        <v>1535</v>
      </c>
      <c r="F193" t="s">
        <v>797</v>
      </c>
      <c r="G193" t="str">
        <f t="shared" si="4"/>
        <v>MEURDRA Emeline</v>
      </c>
    </row>
    <row r="194" spans="1:7" ht="12.75">
      <c r="A194" t="s">
        <v>967</v>
      </c>
      <c r="B194" t="s">
        <v>968</v>
      </c>
      <c r="C194" t="s">
        <v>1758</v>
      </c>
      <c r="D194" t="s">
        <v>1534</v>
      </c>
      <c r="E194" t="s">
        <v>1535</v>
      </c>
      <c r="F194" t="s">
        <v>797</v>
      </c>
      <c r="G194" t="str">
        <f aca="true" t="shared" si="5" ref="G194:G257">B194&amp;" "&amp;C194</f>
        <v>MUCHERY Lea</v>
      </c>
    </row>
    <row r="195" spans="1:7" ht="12.75">
      <c r="A195" t="s">
        <v>971</v>
      </c>
      <c r="B195" t="s">
        <v>970</v>
      </c>
      <c r="C195" t="s">
        <v>1623</v>
      </c>
      <c r="D195" t="s">
        <v>1673</v>
      </c>
      <c r="E195" t="s">
        <v>1535</v>
      </c>
      <c r="F195" t="s">
        <v>797</v>
      </c>
      <c r="G195" t="str">
        <f t="shared" si="5"/>
        <v>MURZOT Pauline</v>
      </c>
    </row>
    <row r="196" spans="1:7" ht="12.75">
      <c r="A196" t="s">
        <v>981</v>
      </c>
      <c r="B196" t="s">
        <v>982</v>
      </c>
      <c r="C196" t="s">
        <v>1726</v>
      </c>
      <c r="D196" t="s">
        <v>1537</v>
      </c>
      <c r="E196" t="s">
        <v>1535</v>
      </c>
      <c r="F196" t="s">
        <v>797</v>
      </c>
      <c r="G196" t="str">
        <f t="shared" si="5"/>
        <v>PEPIN Catherine</v>
      </c>
    </row>
    <row r="197" spans="1:7" ht="12.75">
      <c r="A197" t="s">
        <v>983</v>
      </c>
      <c r="B197" t="s">
        <v>982</v>
      </c>
      <c r="C197" t="s">
        <v>1402</v>
      </c>
      <c r="D197" t="s">
        <v>1534</v>
      </c>
      <c r="E197" t="s">
        <v>1535</v>
      </c>
      <c r="F197" t="s">
        <v>797</v>
      </c>
      <c r="G197" t="str">
        <f t="shared" si="5"/>
        <v>PEPIN Clemence</v>
      </c>
    </row>
    <row r="198" spans="1:7" ht="12.75">
      <c r="A198" t="s">
        <v>987</v>
      </c>
      <c r="B198" t="s">
        <v>1369</v>
      </c>
      <c r="C198" t="s">
        <v>1476</v>
      </c>
      <c r="D198" t="s">
        <v>1536</v>
      </c>
      <c r="E198" t="s">
        <v>1535</v>
      </c>
      <c r="F198" t="s">
        <v>797</v>
      </c>
      <c r="G198" t="str">
        <f t="shared" si="5"/>
        <v>PICHON Delphine</v>
      </c>
    </row>
    <row r="199" spans="1:7" ht="12.75">
      <c r="A199" t="s">
        <v>997</v>
      </c>
      <c r="B199" t="s">
        <v>998</v>
      </c>
      <c r="C199" t="s">
        <v>1737</v>
      </c>
      <c r="D199" t="s">
        <v>1536</v>
      </c>
      <c r="E199" t="s">
        <v>1535</v>
      </c>
      <c r="F199" t="s">
        <v>797</v>
      </c>
      <c r="G199" t="str">
        <f t="shared" si="5"/>
        <v>PUPIN Aurelie</v>
      </c>
    </row>
    <row r="200" spans="1:7" ht="12.75">
      <c r="A200" t="s">
        <v>999</v>
      </c>
      <c r="B200" t="s">
        <v>1000</v>
      </c>
      <c r="C200" t="s">
        <v>1774</v>
      </c>
      <c r="D200" t="s">
        <v>1541</v>
      </c>
      <c r="E200" t="s">
        <v>1535</v>
      </c>
      <c r="F200" t="s">
        <v>797</v>
      </c>
      <c r="G200" t="str">
        <f t="shared" si="5"/>
        <v>QUILLIER Charlotte</v>
      </c>
    </row>
    <row r="201" spans="1:7" ht="12.75">
      <c r="A201" t="s">
        <v>1001</v>
      </c>
      <c r="B201" t="s">
        <v>1002</v>
      </c>
      <c r="C201" t="s">
        <v>1355</v>
      </c>
      <c r="D201" t="s">
        <v>1541</v>
      </c>
      <c r="E201" t="s">
        <v>1535</v>
      </c>
      <c r="F201" t="s">
        <v>797</v>
      </c>
      <c r="G201" t="str">
        <f t="shared" si="5"/>
        <v>RAGUENEAU Valentine</v>
      </c>
    </row>
    <row r="202" spans="1:7" ht="12.75">
      <c r="A202" t="s">
        <v>1003</v>
      </c>
      <c r="B202" t="s">
        <v>1004</v>
      </c>
      <c r="C202" t="s">
        <v>1005</v>
      </c>
      <c r="D202" t="s">
        <v>1536</v>
      </c>
      <c r="E202" t="s">
        <v>1535</v>
      </c>
      <c r="F202" t="s">
        <v>797</v>
      </c>
      <c r="G202" t="str">
        <f t="shared" si="5"/>
        <v>RETOUT Anne-gaelle</v>
      </c>
    </row>
    <row r="203" spans="1:7" ht="12.75">
      <c r="A203" t="s">
        <v>1013</v>
      </c>
      <c r="B203" t="s">
        <v>1014</v>
      </c>
      <c r="C203" t="s">
        <v>1621</v>
      </c>
      <c r="D203" t="s">
        <v>1534</v>
      </c>
      <c r="E203" t="s">
        <v>1535</v>
      </c>
      <c r="F203" t="s">
        <v>797</v>
      </c>
      <c r="G203" t="str">
        <f t="shared" si="5"/>
        <v>SCHOPP Emmanuelle</v>
      </c>
    </row>
    <row r="204" spans="1:7" ht="12.75">
      <c r="A204" t="s">
        <v>1016</v>
      </c>
      <c r="B204" t="s">
        <v>1017</v>
      </c>
      <c r="C204" t="s">
        <v>225</v>
      </c>
      <c r="D204" t="s">
        <v>1541</v>
      </c>
      <c r="E204" t="s">
        <v>1535</v>
      </c>
      <c r="F204" t="s">
        <v>797</v>
      </c>
      <c r="G204" t="str">
        <f t="shared" si="5"/>
        <v>SCHWEIG Margot</v>
      </c>
    </row>
    <row r="205" spans="1:7" ht="12.75">
      <c r="A205" t="s">
        <v>1020</v>
      </c>
      <c r="B205" t="s">
        <v>1019</v>
      </c>
      <c r="C205" t="s">
        <v>1743</v>
      </c>
      <c r="D205" t="s">
        <v>1541</v>
      </c>
      <c r="E205" t="s">
        <v>1535</v>
      </c>
      <c r="F205" t="s">
        <v>797</v>
      </c>
      <c r="G205" t="str">
        <f t="shared" si="5"/>
        <v>SOUFFLET Elise</v>
      </c>
    </row>
    <row r="206" spans="1:7" ht="12.75">
      <c r="A206" t="s">
        <v>1025</v>
      </c>
      <c r="B206" t="s">
        <v>1026</v>
      </c>
      <c r="C206" t="s">
        <v>1027</v>
      </c>
      <c r="D206" t="s">
        <v>1534</v>
      </c>
      <c r="E206" t="s">
        <v>1535</v>
      </c>
      <c r="F206" t="s">
        <v>797</v>
      </c>
      <c r="G206" t="str">
        <f t="shared" si="5"/>
        <v>TOUCET Ameline</v>
      </c>
    </row>
    <row r="207" spans="1:7" ht="12.75">
      <c r="A207" t="s">
        <v>1028</v>
      </c>
      <c r="B207" t="s">
        <v>1026</v>
      </c>
      <c r="C207" t="s">
        <v>1029</v>
      </c>
      <c r="D207" t="s">
        <v>1534</v>
      </c>
      <c r="E207" t="s">
        <v>1535</v>
      </c>
      <c r="F207" t="s">
        <v>797</v>
      </c>
      <c r="G207" t="str">
        <f t="shared" si="5"/>
        <v>TOUCET Christina</v>
      </c>
    </row>
    <row r="208" spans="1:7" ht="12.75">
      <c r="A208" t="s">
        <v>1039</v>
      </c>
      <c r="B208" t="s">
        <v>1040</v>
      </c>
      <c r="C208" t="s">
        <v>1505</v>
      </c>
      <c r="D208" t="s">
        <v>1536</v>
      </c>
      <c r="E208" t="s">
        <v>1535</v>
      </c>
      <c r="F208" t="s">
        <v>797</v>
      </c>
      <c r="G208" t="str">
        <f t="shared" si="5"/>
        <v>ZYCH Geraldine</v>
      </c>
    </row>
    <row r="209" spans="1:7" ht="12.75">
      <c r="A209" t="s">
        <v>795</v>
      </c>
      <c r="B209" t="s">
        <v>796</v>
      </c>
      <c r="C209" t="s">
        <v>1605</v>
      </c>
      <c r="D209" t="s">
        <v>1536</v>
      </c>
      <c r="E209" t="s">
        <v>1533</v>
      </c>
      <c r="F209" t="s">
        <v>797</v>
      </c>
      <c r="G209" t="str">
        <f t="shared" si="5"/>
        <v>AISSAT Benoit</v>
      </c>
    </row>
    <row r="210" spans="1:7" ht="12.75">
      <c r="A210" t="s">
        <v>798</v>
      </c>
      <c r="B210" t="s">
        <v>796</v>
      </c>
      <c r="C210" t="s">
        <v>1422</v>
      </c>
      <c r="D210" t="s">
        <v>1536</v>
      </c>
      <c r="E210" t="s">
        <v>1533</v>
      </c>
      <c r="F210" t="s">
        <v>797</v>
      </c>
      <c r="G210" t="str">
        <f t="shared" si="5"/>
        <v>AISSAT Bertrand</v>
      </c>
    </row>
    <row r="211" spans="1:7" ht="12.75">
      <c r="A211" t="s">
        <v>799</v>
      </c>
      <c r="B211" t="s">
        <v>1742</v>
      </c>
      <c r="C211" t="s">
        <v>1617</v>
      </c>
      <c r="D211" t="s">
        <v>1534</v>
      </c>
      <c r="E211" t="s">
        <v>1533</v>
      </c>
      <c r="F211" t="s">
        <v>797</v>
      </c>
      <c r="G211" t="str">
        <f t="shared" si="5"/>
        <v>ANDRE Maxime</v>
      </c>
    </row>
    <row r="212" spans="1:7" ht="12.75">
      <c r="A212" t="s">
        <v>800</v>
      </c>
      <c r="B212" t="s">
        <v>801</v>
      </c>
      <c r="C212" t="s">
        <v>1471</v>
      </c>
      <c r="D212" t="s">
        <v>1541</v>
      </c>
      <c r="E212" t="s">
        <v>1533</v>
      </c>
      <c r="F212" t="s">
        <v>797</v>
      </c>
      <c r="G212" t="str">
        <f t="shared" si="5"/>
        <v>AUMONT Thibault</v>
      </c>
    </row>
    <row r="213" spans="1:7" ht="12.75">
      <c r="A213" t="s">
        <v>803</v>
      </c>
      <c r="B213" t="s">
        <v>804</v>
      </c>
      <c r="C213" t="s">
        <v>805</v>
      </c>
      <c r="D213" t="s">
        <v>1536</v>
      </c>
      <c r="E213" t="s">
        <v>1533</v>
      </c>
      <c r="F213" t="s">
        <v>797</v>
      </c>
      <c r="G213" t="str">
        <f t="shared" si="5"/>
        <v>BANNOUR Najib</v>
      </c>
    </row>
    <row r="214" spans="1:7" ht="12.75">
      <c r="A214" t="s">
        <v>811</v>
      </c>
      <c r="B214" t="s">
        <v>1773</v>
      </c>
      <c r="C214" t="s">
        <v>1584</v>
      </c>
      <c r="D214" t="s">
        <v>1536</v>
      </c>
      <c r="E214" t="s">
        <v>1533</v>
      </c>
      <c r="F214" t="s">
        <v>797</v>
      </c>
      <c r="G214" t="str">
        <f t="shared" si="5"/>
        <v>BAUDRY Sebastien</v>
      </c>
    </row>
    <row r="215" spans="1:7" ht="12.75">
      <c r="A215" t="s">
        <v>814</v>
      </c>
      <c r="B215" t="s">
        <v>815</v>
      </c>
      <c r="C215" t="s">
        <v>1693</v>
      </c>
      <c r="D215" t="s">
        <v>1537</v>
      </c>
      <c r="E215" t="s">
        <v>1533</v>
      </c>
      <c r="F215" t="s">
        <v>797</v>
      </c>
      <c r="G215" t="str">
        <f t="shared" si="5"/>
        <v>BESLIN Jacques</v>
      </c>
    </row>
    <row r="216" spans="1:7" ht="12.75">
      <c r="A216" t="s">
        <v>816</v>
      </c>
      <c r="B216" t="s">
        <v>817</v>
      </c>
      <c r="C216" t="s">
        <v>1441</v>
      </c>
      <c r="D216" t="s">
        <v>1536</v>
      </c>
      <c r="E216" t="s">
        <v>1533</v>
      </c>
      <c r="F216" t="s">
        <v>797</v>
      </c>
      <c r="G216" t="str">
        <f t="shared" si="5"/>
        <v>BITOT Michael</v>
      </c>
    </row>
    <row r="217" spans="1:7" ht="12.75">
      <c r="A217" t="s">
        <v>818</v>
      </c>
      <c r="B217" t="s">
        <v>819</v>
      </c>
      <c r="C217" t="s">
        <v>820</v>
      </c>
      <c r="D217" t="s">
        <v>1536</v>
      </c>
      <c r="E217" t="s">
        <v>1533</v>
      </c>
      <c r="F217" t="s">
        <v>797</v>
      </c>
      <c r="G217" t="str">
        <f t="shared" si="5"/>
        <v>BOISSELET Geoffroy</v>
      </c>
    </row>
    <row r="218" spans="1:7" ht="12.75">
      <c r="A218" t="s">
        <v>821</v>
      </c>
      <c r="B218" t="s">
        <v>1781</v>
      </c>
      <c r="C218" t="s">
        <v>1618</v>
      </c>
      <c r="D218" t="s">
        <v>1534</v>
      </c>
      <c r="E218" t="s">
        <v>1533</v>
      </c>
      <c r="F218" t="s">
        <v>797</v>
      </c>
      <c r="G218" t="str">
        <f t="shared" si="5"/>
        <v>BRUNET Florian</v>
      </c>
    </row>
    <row r="219" spans="1:7" ht="12.75">
      <c r="A219" t="s">
        <v>822</v>
      </c>
      <c r="B219" t="s">
        <v>823</v>
      </c>
      <c r="C219" t="s">
        <v>1475</v>
      </c>
      <c r="D219" t="s">
        <v>1536</v>
      </c>
      <c r="E219" t="s">
        <v>1533</v>
      </c>
      <c r="F219" t="s">
        <v>797</v>
      </c>
      <c r="G219" t="str">
        <f t="shared" si="5"/>
        <v>BURZICKI Gregory</v>
      </c>
    </row>
    <row r="220" spans="1:7" ht="12.75">
      <c r="A220" t="s">
        <v>824</v>
      </c>
      <c r="B220" t="s">
        <v>825</v>
      </c>
      <c r="C220" t="s">
        <v>1796</v>
      </c>
      <c r="D220" t="s">
        <v>1534</v>
      </c>
      <c r="E220" t="s">
        <v>1533</v>
      </c>
      <c r="F220" t="s">
        <v>797</v>
      </c>
      <c r="G220" t="str">
        <f t="shared" si="5"/>
        <v>CAPARROS Johann</v>
      </c>
    </row>
    <row r="221" spans="1:7" ht="12.75">
      <c r="A221" t="s">
        <v>828</v>
      </c>
      <c r="B221" t="s">
        <v>829</v>
      </c>
      <c r="C221" t="s">
        <v>1779</v>
      </c>
      <c r="D221" t="s">
        <v>1536</v>
      </c>
      <c r="E221" t="s">
        <v>1533</v>
      </c>
      <c r="F221" t="s">
        <v>797</v>
      </c>
      <c r="G221" t="str">
        <f t="shared" si="5"/>
        <v>COLLIBEAUX Paul</v>
      </c>
    </row>
    <row r="222" spans="1:7" ht="12.75">
      <c r="A222" t="s">
        <v>830</v>
      </c>
      <c r="B222" t="s">
        <v>831</v>
      </c>
      <c r="C222" t="s">
        <v>1422</v>
      </c>
      <c r="D222" t="s">
        <v>1536</v>
      </c>
      <c r="E222" t="s">
        <v>1533</v>
      </c>
      <c r="F222" t="s">
        <v>797</v>
      </c>
      <c r="G222" t="str">
        <f t="shared" si="5"/>
        <v>COLLOMB-PATTON Bertrand</v>
      </c>
    </row>
    <row r="223" spans="1:7" ht="12.75">
      <c r="A223" t="s">
        <v>832</v>
      </c>
      <c r="B223" t="s">
        <v>833</v>
      </c>
      <c r="C223" t="s">
        <v>1707</v>
      </c>
      <c r="D223" t="s">
        <v>1537</v>
      </c>
      <c r="E223" t="s">
        <v>1533</v>
      </c>
      <c r="F223" t="s">
        <v>797</v>
      </c>
      <c r="G223" t="str">
        <f t="shared" si="5"/>
        <v>COURTIAU Marc</v>
      </c>
    </row>
    <row r="224" spans="1:7" ht="12.75">
      <c r="A224" t="s">
        <v>836</v>
      </c>
      <c r="B224" t="s">
        <v>1367</v>
      </c>
      <c r="C224" t="s">
        <v>1582</v>
      </c>
      <c r="D224" t="s">
        <v>1534</v>
      </c>
      <c r="E224" t="s">
        <v>1533</v>
      </c>
      <c r="F224" t="s">
        <v>797</v>
      </c>
      <c r="G224" t="str">
        <f t="shared" si="5"/>
        <v>DANET Pierre</v>
      </c>
    </row>
    <row r="225" spans="1:7" ht="12.75">
      <c r="A225" t="s">
        <v>837</v>
      </c>
      <c r="B225" t="s">
        <v>838</v>
      </c>
      <c r="C225" t="s">
        <v>1605</v>
      </c>
      <c r="D225" t="s">
        <v>1541</v>
      </c>
      <c r="E225" t="s">
        <v>1533</v>
      </c>
      <c r="F225" t="s">
        <v>797</v>
      </c>
      <c r="G225" t="str">
        <f t="shared" si="5"/>
        <v>DE LA SAYETTE Benoit</v>
      </c>
    </row>
    <row r="226" spans="1:7" ht="12.75">
      <c r="A226" t="s">
        <v>845</v>
      </c>
      <c r="B226" t="s">
        <v>1373</v>
      </c>
      <c r="C226" t="s">
        <v>1688</v>
      </c>
      <c r="D226" t="s">
        <v>1537</v>
      </c>
      <c r="E226" t="s">
        <v>1533</v>
      </c>
      <c r="F226" t="s">
        <v>797</v>
      </c>
      <c r="G226" t="str">
        <f t="shared" si="5"/>
        <v>DERRIEN Eric</v>
      </c>
    </row>
    <row r="227" spans="1:7" ht="12.75">
      <c r="A227" t="s">
        <v>847</v>
      </c>
      <c r="B227" t="s">
        <v>848</v>
      </c>
      <c r="C227" t="s">
        <v>1638</v>
      </c>
      <c r="D227" t="s">
        <v>1536</v>
      </c>
      <c r="E227" t="s">
        <v>1533</v>
      </c>
      <c r="F227" t="s">
        <v>797</v>
      </c>
      <c r="G227" t="str">
        <f t="shared" si="5"/>
        <v>DESLANDES Benjamin</v>
      </c>
    </row>
    <row r="228" spans="1:7" ht="12.75">
      <c r="A228" t="s">
        <v>851</v>
      </c>
      <c r="B228" t="s">
        <v>852</v>
      </c>
      <c r="C228" t="s">
        <v>1394</v>
      </c>
      <c r="D228" t="s">
        <v>1536</v>
      </c>
      <c r="E228" t="s">
        <v>1533</v>
      </c>
      <c r="F228" t="s">
        <v>797</v>
      </c>
      <c r="G228" t="str">
        <f t="shared" si="5"/>
        <v>DIVARET Gaetan</v>
      </c>
    </row>
    <row r="229" spans="1:7" ht="12.75">
      <c r="A229" t="s">
        <v>855</v>
      </c>
      <c r="B229" t="s">
        <v>856</v>
      </c>
      <c r="C229" t="s">
        <v>1581</v>
      </c>
      <c r="D229" t="s">
        <v>1537</v>
      </c>
      <c r="E229" t="s">
        <v>1533</v>
      </c>
      <c r="F229" t="s">
        <v>797</v>
      </c>
      <c r="G229" t="str">
        <f t="shared" si="5"/>
        <v>DUCHENET Laurent</v>
      </c>
    </row>
    <row r="230" spans="1:7" ht="12.75">
      <c r="A230" t="s">
        <v>857</v>
      </c>
      <c r="B230" t="s">
        <v>858</v>
      </c>
      <c r="C230" t="s">
        <v>1587</v>
      </c>
      <c r="D230" t="s">
        <v>1534</v>
      </c>
      <c r="E230" t="s">
        <v>1533</v>
      </c>
      <c r="F230" t="s">
        <v>797</v>
      </c>
      <c r="G230" t="str">
        <f t="shared" si="5"/>
        <v>DUFAY Nicolas</v>
      </c>
    </row>
    <row r="231" spans="1:7" ht="12.75">
      <c r="A231" t="s">
        <v>859</v>
      </c>
      <c r="B231" t="s">
        <v>860</v>
      </c>
      <c r="C231" t="s">
        <v>1787</v>
      </c>
      <c r="D231" t="s">
        <v>1537</v>
      </c>
      <c r="E231" t="s">
        <v>1533</v>
      </c>
      <c r="F231" t="s">
        <v>797</v>
      </c>
      <c r="G231" t="str">
        <f t="shared" si="5"/>
        <v>DUPART Guy</v>
      </c>
    </row>
    <row r="232" spans="1:7" ht="12.75">
      <c r="A232" t="s">
        <v>861</v>
      </c>
      <c r="B232" t="s">
        <v>1493</v>
      </c>
      <c r="C232" t="s">
        <v>1500</v>
      </c>
      <c r="D232" t="s">
        <v>1541</v>
      </c>
      <c r="E232" t="s">
        <v>1533</v>
      </c>
      <c r="F232" t="s">
        <v>797</v>
      </c>
      <c r="G232" t="str">
        <f t="shared" si="5"/>
        <v>DUPONT Morgan</v>
      </c>
    </row>
    <row r="233" spans="1:7" ht="12.75">
      <c r="A233" t="s">
        <v>867</v>
      </c>
      <c r="B233" t="s">
        <v>868</v>
      </c>
      <c r="C233" t="s">
        <v>1604</v>
      </c>
      <c r="D233" t="s">
        <v>1537</v>
      </c>
      <c r="E233" t="s">
        <v>1533</v>
      </c>
      <c r="F233" t="s">
        <v>797</v>
      </c>
      <c r="G233" t="str">
        <f t="shared" si="5"/>
        <v>FERNAGUT Guillaume</v>
      </c>
    </row>
    <row r="234" spans="1:7" ht="12.75">
      <c r="A234" t="s">
        <v>869</v>
      </c>
      <c r="B234" t="s">
        <v>1370</v>
      </c>
      <c r="C234" t="s">
        <v>870</v>
      </c>
      <c r="D234" t="s">
        <v>1534</v>
      </c>
      <c r="E234" t="s">
        <v>1533</v>
      </c>
      <c r="F234" t="s">
        <v>797</v>
      </c>
      <c r="G234" t="str">
        <f t="shared" si="5"/>
        <v>FERRE N'gore</v>
      </c>
    </row>
    <row r="235" spans="1:7" ht="12.75">
      <c r="A235" t="s">
        <v>871</v>
      </c>
      <c r="B235" t="s">
        <v>872</v>
      </c>
      <c r="C235" t="s">
        <v>1635</v>
      </c>
      <c r="D235" t="s">
        <v>1534</v>
      </c>
      <c r="E235" t="s">
        <v>1533</v>
      </c>
      <c r="F235" t="s">
        <v>797</v>
      </c>
      <c r="G235" t="str">
        <f t="shared" si="5"/>
        <v>FOYER Adrien</v>
      </c>
    </row>
    <row r="236" spans="1:7" ht="12.75">
      <c r="A236" t="s">
        <v>873</v>
      </c>
      <c r="B236" t="s">
        <v>874</v>
      </c>
      <c r="C236" t="s">
        <v>1600</v>
      </c>
      <c r="D236" t="s">
        <v>1534</v>
      </c>
      <c r="E236" t="s">
        <v>1533</v>
      </c>
      <c r="F236" t="s">
        <v>797</v>
      </c>
      <c r="G236" t="str">
        <f t="shared" si="5"/>
        <v>FRIBOULET Romain</v>
      </c>
    </row>
    <row r="237" spans="1:7" ht="12.75">
      <c r="A237" t="s">
        <v>875</v>
      </c>
      <c r="B237" t="s">
        <v>876</v>
      </c>
      <c r="C237" t="s">
        <v>1496</v>
      </c>
      <c r="D237" t="s">
        <v>1534</v>
      </c>
      <c r="E237" t="s">
        <v>1533</v>
      </c>
      <c r="F237" t="s">
        <v>797</v>
      </c>
      <c r="G237" t="str">
        <f t="shared" si="5"/>
        <v>FROISSARD Max</v>
      </c>
    </row>
    <row r="238" spans="1:7" ht="12.75">
      <c r="A238" t="s">
        <v>877</v>
      </c>
      <c r="B238" t="s">
        <v>878</v>
      </c>
      <c r="C238" t="s">
        <v>1688</v>
      </c>
      <c r="D238" t="s">
        <v>1536</v>
      </c>
      <c r="E238" t="s">
        <v>1533</v>
      </c>
      <c r="F238" t="s">
        <v>797</v>
      </c>
      <c r="G238" t="str">
        <f t="shared" si="5"/>
        <v>GALERNE Eric</v>
      </c>
    </row>
    <row r="239" spans="1:7" ht="12.75">
      <c r="A239" t="s">
        <v>879</v>
      </c>
      <c r="B239" t="s">
        <v>880</v>
      </c>
      <c r="C239" t="s">
        <v>1617</v>
      </c>
      <c r="D239" t="s">
        <v>1534</v>
      </c>
      <c r="E239" t="s">
        <v>1533</v>
      </c>
      <c r="F239" t="s">
        <v>797</v>
      </c>
      <c r="G239" t="str">
        <f t="shared" si="5"/>
        <v>GAUBERT Maxime</v>
      </c>
    </row>
    <row r="240" spans="1:7" ht="12.75">
      <c r="A240" t="s">
        <v>881</v>
      </c>
      <c r="B240" t="s">
        <v>880</v>
      </c>
      <c r="C240" t="s">
        <v>1713</v>
      </c>
      <c r="D240" t="s">
        <v>1537</v>
      </c>
      <c r="E240" t="s">
        <v>1533</v>
      </c>
      <c r="F240" t="s">
        <v>797</v>
      </c>
      <c r="G240" t="str">
        <f t="shared" si="5"/>
        <v>GAUBERT Olivier</v>
      </c>
    </row>
    <row r="241" spans="1:7" ht="12.75">
      <c r="A241" t="s">
        <v>884</v>
      </c>
      <c r="B241" t="s">
        <v>1455</v>
      </c>
      <c r="C241" t="s">
        <v>1489</v>
      </c>
      <c r="D241" t="s">
        <v>1537</v>
      </c>
      <c r="E241" t="s">
        <v>1533</v>
      </c>
      <c r="F241" t="s">
        <v>797</v>
      </c>
      <c r="G241" t="str">
        <f t="shared" si="5"/>
        <v>GERMAIN Pierre-yves</v>
      </c>
    </row>
    <row r="242" spans="1:7" ht="12.75">
      <c r="A242" t="s">
        <v>885</v>
      </c>
      <c r="B242" t="s">
        <v>886</v>
      </c>
      <c r="C242" t="s">
        <v>1715</v>
      </c>
      <c r="D242" t="s">
        <v>1536</v>
      </c>
      <c r="E242" t="s">
        <v>1533</v>
      </c>
      <c r="F242" t="s">
        <v>797</v>
      </c>
      <c r="G242" t="str">
        <f t="shared" si="5"/>
        <v>GODARD Bruno</v>
      </c>
    </row>
    <row r="243" spans="1:7" ht="12.75">
      <c r="A243" t="s">
        <v>887</v>
      </c>
      <c r="B243" t="s">
        <v>888</v>
      </c>
      <c r="C243" t="s">
        <v>1586</v>
      </c>
      <c r="D243" t="s">
        <v>1536</v>
      </c>
      <c r="E243" t="s">
        <v>1533</v>
      </c>
      <c r="F243" t="s">
        <v>797</v>
      </c>
      <c r="G243" t="str">
        <f t="shared" si="5"/>
        <v>GUERINEAU Fabien</v>
      </c>
    </row>
    <row r="244" spans="1:7" ht="12.75">
      <c r="A244" t="s">
        <v>894</v>
      </c>
      <c r="B244" t="s">
        <v>895</v>
      </c>
      <c r="C244" t="s">
        <v>1601</v>
      </c>
      <c r="D244" t="s">
        <v>1534</v>
      </c>
      <c r="E244" t="s">
        <v>1533</v>
      </c>
      <c r="F244" t="s">
        <v>797</v>
      </c>
      <c r="G244" t="str">
        <f t="shared" si="5"/>
        <v>HEIDINGER Ludovic</v>
      </c>
    </row>
    <row r="245" spans="1:7" ht="12.75">
      <c r="A245" t="s">
        <v>896</v>
      </c>
      <c r="B245" t="s">
        <v>895</v>
      </c>
      <c r="C245" t="s">
        <v>1338</v>
      </c>
      <c r="D245" t="s">
        <v>1534</v>
      </c>
      <c r="E245" t="s">
        <v>1533</v>
      </c>
      <c r="F245" t="s">
        <v>797</v>
      </c>
      <c r="G245" t="str">
        <f t="shared" si="5"/>
        <v>HEIDINGER Yvain</v>
      </c>
    </row>
    <row r="246" spans="1:7" ht="12.75">
      <c r="A246" t="s">
        <v>897</v>
      </c>
      <c r="B246" t="s">
        <v>898</v>
      </c>
      <c r="C246" t="s">
        <v>1638</v>
      </c>
      <c r="D246" t="s">
        <v>1536</v>
      </c>
      <c r="E246" t="s">
        <v>1533</v>
      </c>
      <c r="F246" t="s">
        <v>797</v>
      </c>
      <c r="G246" t="str">
        <f t="shared" si="5"/>
        <v>HELBERT Benjamin</v>
      </c>
    </row>
    <row r="247" spans="1:7" ht="12.75">
      <c r="A247" t="s">
        <v>899</v>
      </c>
      <c r="B247" t="s">
        <v>898</v>
      </c>
      <c r="C247" t="s">
        <v>1585</v>
      </c>
      <c r="D247" t="s">
        <v>1537</v>
      </c>
      <c r="E247" t="s">
        <v>1533</v>
      </c>
      <c r="F247" t="s">
        <v>797</v>
      </c>
      <c r="G247" t="str">
        <f t="shared" si="5"/>
        <v>HELBERT Jean</v>
      </c>
    </row>
    <row r="248" spans="1:7" ht="12.75">
      <c r="A248" t="s">
        <v>900</v>
      </c>
      <c r="B248" t="s">
        <v>901</v>
      </c>
      <c r="C248" t="s">
        <v>1690</v>
      </c>
      <c r="D248" t="s">
        <v>1537</v>
      </c>
      <c r="E248" t="s">
        <v>1533</v>
      </c>
      <c r="F248" t="s">
        <v>797</v>
      </c>
      <c r="G248" t="str">
        <f t="shared" si="5"/>
        <v>HERAULT Christophe</v>
      </c>
    </row>
    <row r="249" spans="1:7" ht="12.75">
      <c r="A249" t="s">
        <v>902</v>
      </c>
      <c r="B249" t="s">
        <v>903</v>
      </c>
      <c r="C249" t="s">
        <v>1677</v>
      </c>
      <c r="D249" t="s">
        <v>1537</v>
      </c>
      <c r="E249" t="s">
        <v>1533</v>
      </c>
      <c r="F249" t="s">
        <v>797</v>
      </c>
      <c r="G249" t="str">
        <f t="shared" si="5"/>
        <v>HERBLAND Didier</v>
      </c>
    </row>
    <row r="250" spans="1:7" ht="12.75">
      <c r="A250" t="s">
        <v>906</v>
      </c>
      <c r="B250" t="s">
        <v>1492</v>
      </c>
      <c r="C250" t="s">
        <v>1633</v>
      </c>
      <c r="D250" t="s">
        <v>1534</v>
      </c>
      <c r="E250" t="s">
        <v>1533</v>
      </c>
      <c r="F250" t="s">
        <v>797</v>
      </c>
      <c r="G250" t="str">
        <f t="shared" si="5"/>
        <v>JEGO Damien</v>
      </c>
    </row>
    <row r="251" spans="1:7" ht="12.75">
      <c r="A251" t="s">
        <v>907</v>
      </c>
      <c r="B251" t="s">
        <v>1487</v>
      </c>
      <c r="C251" t="s">
        <v>1597</v>
      </c>
      <c r="D251" t="s">
        <v>1536</v>
      </c>
      <c r="E251" t="s">
        <v>1533</v>
      </c>
      <c r="F251" t="s">
        <v>797</v>
      </c>
      <c r="G251" t="str">
        <f t="shared" si="5"/>
        <v>JEZEQUEL Anthony</v>
      </c>
    </row>
    <row r="252" spans="1:7" ht="12.75">
      <c r="A252" t="s">
        <v>908</v>
      </c>
      <c r="B252" t="s">
        <v>909</v>
      </c>
      <c r="C252" t="s">
        <v>1349</v>
      </c>
      <c r="D252" t="s">
        <v>1536</v>
      </c>
      <c r="E252" t="s">
        <v>1533</v>
      </c>
      <c r="F252" t="s">
        <v>797</v>
      </c>
      <c r="G252" t="str">
        <f t="shared" si="5"/>
        <v>JOUVIN Jimmy</v>
      </c>
    </row>
    <row r="253" spans="1:7" ht="12.75">
      <c r="A253" t="s">
        <v>910</v>
      </c>
      <c r="B253" t="s">
        <v>911</v>
      </c>
      <c r="C253" t="s">
        <v>1598</v>
      </c>
      <c r="D253" t="s">
        <v>1673</v>
      </c>
      <c r="E253" t="s">
        <v>1533</v>
      </c>
      <c r="F253" t="s">
        <v>797</v>
      </c>
      <c r="G253" t="str">
        <f t="shared" si="5"/>
        <v>KARAMITSOS Alexandre</v>
      </c>
    </row>
    <row r="254" spans="1:7" ht="12.75">
      <c r="A254" t="s">
        <v>912</v>
      </c>
      <c r="B254" t="s">
        <v>911</v>
      </c>
      <c r="C254" t="s">
        <v>1746</v>
      </c>
      <c r="D254" t="s">
        <v>1536</v>
      </c>
      <c r="E254" t="s">
        <v>1533</v>
      </c>
      <c r="F254" t="s">
        <v>797</v>
      </c>
      <c r="G254" t="str">
        <f t="shared" si="5"/>
        <v>KARAMITSOS Cyrille</v>
      </c>
    </row>
    <row r="255" spans="1:7" ht="12.75">
      <c r="A255" t="s">
        <v>913</v>
      </c>
      <c r="B255" t="s">
        <v>914</v>
      </c>
      <c r="C255" t="s">
        <v>1779</v>
      </c>
      <c r="D255" t="s">
        <v>1541</v>
      </c>
      <c r="E255" t="s">
        <v>1533</v>
      </c>
      <c r="F255" t="s">
        <v>797</v>
      </c>
      <c r="G255" t="str">
        <f t="shared" si="5"/>
        <v>LANIECE Paul</v>
      </c>
    </row>
    <row r="256" spans="1:7" ht="12.75">
      <c r="A256" t="s">
        <v>915</v>
      </c>
      <c r="B256" t="s">
        <v>1775</v>
      </c>
      <c r="C256" t="s">
        <v>1598</v>
      </c>
      <c r="D256" t="s">
        <v>1541</v>
      </c>
      <c r="E256" t="s">
        <v>1533</v>
      </c>
      <c r="F256" t="s">
        <v>797</v>
      </c>
      <c r="G256" t="str">
        <f t="shared" si="5"/>
        <v>LAURENT Alexandre</v>
      </c>
    </row>
    <row r="257" spans="1:7" ht="12.75">
      <c r="A257" t="s">
        <v>916</v>
      </c>
      <c r="B257" t="s">
        <v>1497</v>
      </c>
      <c r="C257" t="s">
        <v>1703</v>
      </c>
      <c r="D257" t="s">
        <v>1537</v>
      </c>
      <c r="E257" t="s">
        <v>1533</v>
      </c>
      <c r="F257" t="s">
        <v>797</v>
      </c>
      <c r="G257" t="str">
        <f t="shared" si="5"/>
        <v>LE DAIN Bernard</v>
      </c>
    </row>
    <row r="258" spans="1:7" ht="12.75">
      <c r="A258" t="s">
        <v>917</v>
      </c>
      <c r="B258" t="s">
        <v>918</v>
      </c>
      <c r="C258" t="s">
        <v>1625</v>
      </c>
      <c r="D258" t="s">
        <v>1537</v>
      </c>
      <c r="E258" t="s">
        <v>1533</v>
      </c>
      <c r="F258" t="s">
        <v>797</v>
      </c>
      <c r="G258" t="str">
        <f aca="true" t="shared" si="6" ref="G258:G321">B258&amp;" "&amp;C258</f>
        <v>LE MAILLIER Jean-louis</v>
      </c>
    </row>
    <row r="259" spans="1:7" ht="12.75">
      <c r="A259" t="s">
        <v>919</v>
      </c>
      <c r="B259" t="s">
        <v>920</v>
      </c>
      <c r="C259" t="s">
        <v>1711</v>
      </c>
      <c r="D259" t="s">
        <v>1537</v>
      </c>
      <c r="E259" t="s">
        <v>1533</v>
      </c>
      <c r="F259" t="s">
        <v>797</v>
      </c>
      <c r="G259" t="str">
        <f t="shared" si="6"/>
        <v>LEBARBEY Thierry</v>
      </c>
    </row>
    <row r="260" spans="1:7" ht="12.75">
      <c r="A260" t="s">
        <v>921</v>
      </c>
      <c r="B260" t="s">
        <v>922</v>
      </c>
      <c r="C260" t="s">
        <v>1600</v>
      </c>
      <c r="D260" t="s">
        <v>1541</v>
      </c>
      <c r="E260" t="s">
        <v>1533</v>
      </c>
      <c r="F260" t="s">
        <v>797</v>
      </c>
      <c r="G260" t="str">
        <f t="shared" si="6"/>
        <v>LECHARTIER Romain</v>
      </c>
    </row>
    <row r="261" spans="1:7" ht="12.75">
      <c r="A261" t="s">
        <v>924</v>
      </c>
      <c r="B261" t="s">
        <v>1436</v>
      </c>
      <c r="C261" t="s">
        <v>1764</v>
      </c>
      <c r="D261" t="s">
        <v>1536</v>
      </c>
      <c r="E261" t="s">
        <v>1533</v>
      </c>
      <c r="F261" t="s">
        <v>797</v>
      </c>
      <c r="G261" t="str">
        <f t="shared" si="6"/>
        <v>LEFEUVRE Fabrice</v>
      </c>
    </row>
    <row r="262" spans="1:7" ht="12.75">
      <c r="A262" t="s">
        <v>925</v>
      </c>
      <c r="B262" t="s">
        <v>1393</v>
      </c>
      <c r="C262" t="s">
        <v>1720</v>
      </c>
      <c r="D262" t="s">
        <v>1537</v>
      </c>
      <c r="E262" t="s">
        <v>1533</v>
      </c>
      <c r="F262" t="s">
        <v>797</v>
      </c>
      <c r="G262" t="str">
        <f t="shared" si="6"/>
        <v>LEFEVRE Maurice</v>
      </c>
    </row>
    <row r="263" spans="1:7" ht="12.75">
      <c r="A263" t="s">
        <v>928</v>
      </c>
      <c r="B263" t="s">
        <v>927</v>
      </c>
      <c r="C263" t="s">
        <v>1608</v>
      </c>
      <c r="D263" t="s">
        <v>1541</v>
      </c>
      <c r="E263" t="s">
        <v>1533</v>
      </c>
      <c r="F263" t="s">
        <v>797</v>
      </c>
      <c r="G263" t="str">
        <f t="shared" si="6"/>
        <v>LEFORT Vincent</v>
      </c>
    </row>
    <row r="264" spans="1:7" ht="12.75">
      <c r="A264" t="s">
        <v>932</v>
      </c>
      <c r="B264" t="s">
        <v>933</v>
      </c>
      <c r="C264" t="s">
        <v>1588</v>
      </c>
      <c r="D264" t="s">
        <v>1673</v>
      </c>
      <c r="E264" t="s">
        <v>1533</v>
      </c>
      <c r="F264" t="s">
        <v>797</v>
      </c>
      <c r="G264" t="str">
        <f t="shared" si="6"/>
        <v>LEPROVOST Francois</v>
      </c>
    </row>
    <row r="265" spans="1:7" ht="12.75">
      <c r="A265" t="s">
        <v>937</v>
      </c>
      <c r="B265" t="s">
        <v>938</v>
      </c>
      <c r="C265" t="s">
        <v>1449</v>
      </c>
      <c r="D265" t="s">
        <v>1536</v>
      </c>
      <c r="E265" t="s">
        <v>1533</v>
      </c>
      <c r="F265" t="s">
        <v>797</v>
      </c>
      <c r="G265" t="str">
        <f t="shared" si="6"/>
        <v>LESAUNIER Rodolphe</v>
      </c>
    </row>
    <row r="266" spans="1:7" ht="12.75">
      <c r="A266" t="s">
        <v>941</v>
      </c>
      <c r="B266" t="s">
        <v>940</v>
      </c>
      <c r="C266" t="s">
        <v>1601</v>
      </c>
      <c r="D266" t="s">
        <v>1536</v>
      </c>
      <c r="E266" t="s">
        <v>1533</v>
      </c>
      <c r="F266" t="s">
        <v>797</v>
      </c>
      <c r="G266" t="str">
        <f t="shared" si="6"/>
        <v>LESEIGNEUR Ludovic</v>
      </c>
    </row>
    <row r="267" spans="1:7" ht="12.75">
      <c r="A267" t="s">
        <v>942</v>
      </c>
      <c r="B267" t="s">
        <v>943</v>
      </c>
      <c r="C267" t="s">
        <v>944</v>
      </c>
      <c r="D267" t="s">
        <v>1536</v>
      </c>
      <c r="E267" t="s">
        <v>1533</v>
      </c>
      <c r="F267" t="s">
        <v>797</v>
      </c>
      <c r="G267" t="str">
        <f t="shared" si="6"/>
        <v>LETISSIER Theophile</v>
      </c>
    </row>
    <row r="268" spans="1:7" ht="12.75">
      <c r="A268" t="s">
        <v>945</v>
      </c>
      <c r="B268" t="s">
        <v>946</v>
      </c>
      <c r="C268" t="s">
        <v>1585</v>
      </c>
      <c r="D268" t="s">
        <v>1541</v>
      </c>
      <c r="E268" t="s">
        <v>1533</v>
      </c>
      <c r="F268" t="s">
        <v>797</v>
      </c>
      <c r="G268" t="str">
        <f t="shared" si="6"/>
        <v>LIORET Jean</v>
      </c>
    </row>
    <row r="269" spans="1:7" ht="12.75">
      <c r="A269" t="s">
        <v>947</v>
      </c>
      <c r="B269" t="s">
        <v>948</v>
      </c>
      <c r="C269" t="s">
        <v>1677</v>
      </c>
      <c r="D269" t="s">
        <v>1537</v>
      </c>
      <c r="E269" t="s">
        <v>1533</v>
      </c>
      <c r="F269" t="s">
        <v>797</v>
      </c>
      <c r="G269" t="str">
        <f t="shared" si="6"/>
        <v>LOUESSARD Didier</v>
      </c>
    </row>
    <row r="270" spans="1:7" ht="12.75">
      <c r="A270" t="s">
        <v>949</v>
      </c>
      <c r="B270" t="s">
        <v>948</v>
      </c>
      <c r="C270" t="s">
        <v>1483</v>
      </c>
      <c r="D270" t="s">
        <v>1534</v>
      </c>
      <c r="E270" t="s">
        <v>1533</v>
      </c>
      <c r="F270" t="s">
        <v>797</v>
      </c>
      <c r="G270" t="str">
        <f t="shared" si="6"/>
        <v>LOUESSARD Thibaud</v>
      </c>
    </row>
    <row r="271" spans="1:7" ht="12.75">
      <c r="A271" t="s">
        <v>963</v>
      </c>
      <c r="B271" t="s">
        <v>962</v>
      </c>
      <c r="C271" t="s">
        <v>1583</v>
      </c>
      <c r="D271" t="s">
        <v>1541</v>
      </c>
      <c r="E271" t="s">
        <v>1533</v>
      </c>
      <c r="F271" t="s">
        <v>797</v>
      </c>
      <c r="G271" t="str">
        <f t="shared" si="6"/>
        <v>MEURDRA Quentin</v>
      </c>
    </row>
    <row r="272" spans="1:7" ht="12.75">
      <c r="A272" t="s">
        <v>964</v>
      </c>
      <c r="B272" t="s">
        <v>965</v>
      </c>
      <c r="C272" t="s">
        <v>1608</v>
      </c>
      <c r="D272" t="s">
        <v>1536</v>
      </c>
      <c r="E272" t="s">
        <v>1533</v>
      </c>
      <c r="F272" t="s">
        <v>797</v>
      </c>
      <c r="G272" t="str">
        <f t="shared" si="6"/>
        <v>MILLOT Vincent</v>
      </c>
    </row>
    <row r="273" spans="1:7" ht="12.75">
      <c r="A273" t="s">
        <v>966</v>
      </c>
      <c r="B273" t="s">
        <v>1424</v>
      </c>
      <c r="C273" t="s">
        <v>1607</v>
      </c>
      <c r="D273" t="s">
        <v>1536</v>
      </c>
      <c r="E273" t="s">
        <v>1533</v>
      </c>
      <c r="F273" t="s">
        <v>797</v>
      </c>
      <c r="G273" t="str">
        <f t="shared" si="6"/>
        <v>MOREL Mathieu</v>
      </c>
    </row>
    <row r="274" spans="1:7" ht="12.75">
      <c r="A274" t="s">
        <v>969</v>
      </c>
      <c r="B274" t="s">
        <v>970</v>
      </c>
      <c r="C274" t="s">
        <v>1602</v>
      </c>
      <c r="D274" t="s">
        <v>1541</v>
      </c>
      <c r="E274" t="s">
        <v>1533</v>
      </c>
      <c r="F274" t="s">
        <v>797</v>
      </c>
      <c r="G274" t="str">
        <f t="shared" si="6"/>
        <v>MURZOT Antoine</v>
      </c>
    </row>
    <row r="275" spans="1:7" ht="12.75">
      <c r="A275" t="s">
        <v>972</v>
      </c>
      <c r="B275" t="s">
        <v>973</v>
      </c>
      <c r="C275" t="s">
        <v>974</v>
      </c>
      <c r="D275" t="s">
        <v>1536</v>
      </c>
      <c r="E275" t="s">
        <v>1533</v>
      </c>
      <c r="F275" t="s">
        <v>797</v>
      </c>
      <c r="G275" t="str">
        <f t="shared" si="6"/>
        <v>NAIM Jolquipho</v>
      </c>
    </row>
    <row r="276" spans="1:7" ht="12.75">
      <c r="A276" t="s">
        <v>975</v>
      </c>
      <c r="B276" t="s">
        <v>976</v>
      </c>
      <c r="C276" t="s">
        <v>1600</v>
      </c>
      <c r="D276" t="s">
        <v>1536</v>
      </c>
      <c r="E276" t="s">
        <v>1533</v>
      </c>
      <c r="F276" t="s">
        <v>797</v>
      </c>
      <c r="G276" t="str">
        <f t="shared" si="6"/>
        <v>NASLIAH Romain</v>
      </c>
    </row>
    <row r="277" spans="1:7" ht="12.75">
      <c r="A277" t="s">
        <v>977</v>
      </c>
      <c r="B277" t="s">
        <v>6</v>
      </c>
      <c r="C277" t="s">
        <v>1483</v>
      </c>
      <c r="D277" t="s">
        <v>1534</v>
      </c>
      <c r="E277" t="s">
        <v>1533</v>
      </c>
      <c r="F277" t="s">
        <v>797</v>
      </c>
      <c r="G277" t="str">
        <f t="shared" si="6"/>
        <v>NOEL Thibaud</v>
      </c>
    </row>
    <row r="278" spans="1:7" ht="12.75">
      <c r="A278" t="s">
        <v>978</v>
      </c>
      <c r="B278" t="s">
        <v>979</v>
      </c>
      <c r="C278" t="s">
        <v>980</v>
      </c>
      <c r="D278" t="s">
        <v>1536</v>
      </c>
      <c r="E278" t="s">
        <v>1533</v>
      </c>
      <c r="F278" t="s">
        <v>797</v>
      </c>
      <c r="G278" t="str">
        <f t="shared" si="6"/>
        <v>OULD JIDDOU Cheikh</v>
      </c>
    </row>
    <row r="279" spans="1:7" ht="12.75">
      <c r="A279" t="s">
        <v>984</v>
      </c>
      <c r="B279" t="s">
        <v>985</v>
      </c>
      <c r="C279" t="s">
        <v>986</v>
      </c>
      <c r="D279" t="s">
        <v>1536</v>
      </c>
      <c r="E279" t="s">
        <v>1533</v>
      </c>
      <c r="F279" t="s">
        <v>797</v>
      </c>
      <c r="G279" t="str">
        <f t="shared" si="6"/>
        <v>PERRIAU Albain</v>
      </c>
    </row>
    <row r="280" spans="1:7" ht="12.75">
      <c r="A280" t="s">
        <v>988</v>
      </c>
      <c r="B280" t="s">
        <v>989</v>
      </c>
      <c r="C280" t="s">
        <v>1699</v>
      </c>
      <c r="D280" t="s">
        <v>1537</v>
      </c>
      <c r="E280" t="s">
        <v>1533</v>
      </c>
      <c r="F280" t="s">
        <v>797</v>
      </c>
      <c r="G280" t="str">
        <f t="shared" si="6"/>
        <v>PIGNET Dominique</v>
      </c>
    </row>
    <row r="281" spans="1:7" ht="12.75">
      <c r="A281" t="s">
        <v>990</v>
      </c>
      <c r="B281" t="s">
        <v>989</v>
      </c>
      <c r="C281" t="s">
        <v>1587</v>
      </c>
      <c r="D281" t="s">
        <v>1541</v>
      </c>
      <c r="E281" t="s">
        <v>1533</v>
      </c>
      <c r="F281" t="s">
        <v>797</v>
      </c>
      <c r="G281" t="str">
        <f t="shared" si="6"/>
        <v>PIGNET Nicolas</v>
      </c>
    </row>
    <row r="282" spans="1:7" ht="12.75">
      <c r="A282" t="s">
        <v>991</v>
      </c>
      <c r="B282" t="s">
        <v>992</v>
      </c>
      <c r="C282" t="s">
        <v>1604</v>
      </c>
      <c r="D282" t="s">
        <v>1536</v>
      </c>
      <c r="E282" t="s">
        <v>1533</v>
      </c>
      <c r="F282" t="s">
        <v>797</v>
      </c>
      <c r="G282" t="str">
        <f t="shared" si="6"/>
        <v>PLUT Guillaume</v>
      </c>
    </row>
    <row r="283" spans="1:7" ht="12.75">
      <c r="A283" t="s">
        <v>993</v>
      </c>
      <c r="B283" t="s">
        <v>994</v>
      </c>
      <c r="C283" t="s">
        <v>1608</v>
      </c>
      <c r="D283" t="s">
        <v>1534</v>
      </c>
      <c r="E283" t="s">
        <v>1533</v>
      </c>
      <c r="F283" t="s">
        <v>797</v>
      </c>
      <c r="G283" t="str">
        <f t="shared" si="6"/>
        <v>POTTIER Vincent</v>
      </c>
    </row>
    <row r="284" spans="1:7" ht="12.75">
      <c r="A284" t="s">
        <v>995</v>
      </c>
      <c r="B284" t="s">
        <v>1364</v>
      </c>
      <c r="C284" t="s">
        <v>1730</v>
      </c>
      <c r="D284" t="s">
        <v>1537</v>
      </c>
      <c r="E284" t="s">
        <v>1533</v>
      </c>
      <c r="F284" t="s">
        <v>797</v>
      </c>
      <c r="G284" t="str">
        <f t="shared" si="6"/>
        <v>PRUVOST Raphael</v>
      </c>
    </row>
    <row r="285" spans="1:7" ht="12.75">
      <c r="A285" t="s">
        <v>996</v>
      </c>
      <c r="B285" t="s">
        <v>1364</v>
      </c>
      <c r="C285" t="s">
        <v>1795</v>
      </c>
      <c r="D285" t="s">
        <v>1541</v>
      </c>
      <c r="E285" t="s">
        <v>1533</v>
      </c>
      <c r="F285" t="s">
        <v>797</v>
      </c>
      <c r="G285" t="str">
        <f t="shared" si="6"/>
        <v>PRUVOST Simon</v>
      </c>
    </row>
    <row r="286" spans="1:7" ht="12.75">
      <c r="A286" t="s">
        <v>1006</v>
      </c>
      <c r="B286" t="s">
        <v>1466</v>
      </c>
      <c r="C286" t="s">
        <v>1594</v>
      </c>
      <c r="D286" t="s">
        <v>1534</v>
      </c>
      <c r="E286" t="s">
        <v>1533</v>
      </c>
      <c r="F286" t="s">
        <v>797</v>
      </c>
      <c r="G286" t="str">
        <f t="shared" si="6"/>
        <v>RICHARD Julien</v>
      </c>
    </row>
    <row r="287" spans="1:7" ht="12.75">
      <c r="A287" t="s">
        <v>1007</v>
      </c>
      <c r="B287" t="s">
        <v>1502</v>
      </c>
      <c r="C287" t="s">
        <v>1736</v>
      </c>
      <c r="D287" t="s">
        <v>1541</v>
      </c>
      <c r="E287" t="s">
        <v>1533</v>
      </c>
      <c r="F287" t="s">
        <v>797</v>
      </c>
      <c r="G287" t="str">
        <f t="shared" si="6"/>
        <v>RIOU Corentin</v>
      </c>
    </row>
    <row r="288" spans="1:7" ht="12.75">
      <c r="A288" t="s">
        <v>1008</v>
      </c>
      <c r="B288" t="s">
        <v>1009</v>
      </c>
      <c r="C288" t="s">
        <v>1480</v>
      </c>
      <c r="D288" t="s">
        <v>1541</v>
      </c>
      <c r="E288" t="s">
        <v>1533</v>
      </c>
      <c r="F288" t="s">
        <v>797</v>
      </c>
      <c r="G288" t="str">
        <f t="shared" si="6"/>
        <v>RONEY Victor</v>
      </c>
    </row>
    <row r="289" spans="1:7" ht="12.75">
      <c r="A289" t="s">
        <v>1010</v>
      </c>
      <c r="B289" t="s">
        <v>1011</v>
      </c>
      <c r="C289" t="s">
        <v>1334</v>
      </c>
      <c r="D289" t="s">
        <v>1673</v>
      </c>
      <c r="E289" t="s">
        <v>1533</v>
      </c>
      <c r="F289" t="s">
        <v>797</v>
      </c>
      <c r="G289" t="str">
        <f t="shared" si="6"/>
        <v>ROSE Wilfried</v>
      </c>
    </row>
    <row r="290" spans="1:7" ht="12.75">
      <c r="A290" t="s">
        <v>1012</v>
      </c>
      <c r="B290" t="s">
        <v>1327</v>
      </c>
      <c r="C290" t="s">
        <v>1609</v>
      </c>
      <c r="D290" t="s">
        <v>1536</v>
      </c>
      <c r="E290" t="s">
        <v>1533</v>
      </c>
      <c r="F290" t="s">
        <v>797</v>
      </c>
      <c r="G290" t="str">
        <f t="shared" si="6"/>
        <v>SALLIOT Samuel</v>
      </c>
    </row>
    <row r="291" spans="1:7" ht="12.75">
      <c r="A291" t="s">
        <v>1015</v>
      </c>
      <c r="B291" t="s">
        <v>1014</v>
      </c>
      <c r="C291" t="s">
        <v>1721</v>
      </c>
      <c r="D291" t="s">
        <v>1541</v>
      </c>
      <c r="E291" t="s">
        <v>1533</v>
      </c>
      <c r="F291" t="s">
        <v>797</v>
      </c>
      <c r="G291" t="str">
        <f t="shared" si="6"/>
        <v>SCHOPP Remi</v>
      </c>
    </row>
    <row r="292" spans="1:7" ht="12.75">
      <c r="A292" t="s">
        <v>1018</v>
      </c>
      <c r="B292" t="s">
        <v>1019</v>
      </c>
      <c r="C292" t="s">
        <v>1699</v>
      </c>
      <c r="D292" t="s">
        <v>1537</v>
      </c>
      <c r="E292" t="s">
        <v>1533</v>
      </c>
      <c r="F292" t="s">
        <v>797</v>
      </c>
      <c r="G292" t="str">
        <f t="shared" si="6"/>
        <v>SOUFFLET Dominique</v>
      </c>
    </row>
    <row r="293" spans="1:7" ht="12.75">
      <c r="A293" t="s">
        <v>1021</v>
      </c>
      <c r="B293" t="s">
        <v>1022</v>
      </c>
      <c r="C293" t="s">
        <v>1676</v>
      </c>
      <c r="D293" t="s">
        <v>1536</v>
      </c>
      <c r="E293" t="s">
        <v>1533</v>
      </c>
      <c r="F293" t="s">
        <v>797</v>
      </c>
      <c r="G293" t="str">
        <f t="shared" si="6"/>
        <v>THIRON Denis</v>
      </c>
    </row>
    <row r="294" spans="1:7" ht="12.75">
      <c r="A294" t="s">
        <v>1023</v>
      </c>
      <c r="B294" t="s">
        <v>1024</v>
      </c>
      <c r="C294" t="s">
        <v>1587</v>
      </c>
      <c r="D294" t="s">
        <v>1536</v>
      </c>
      <c r="E294" t="s">
        <v>1533</v>
      </c>
      <c r="F294" t="s">
        <v>797</v>
      </c>
      <c r="G294" t="str">
        <f t="shared" si="6"/>
        <v>TISSANDIE Nicolas</v>
      </c>
    </row>
    <row r="295" spans="1:7" ht="12.75">
      <c r="A295" t="s">
        <v>1030</v>
      </c>
      <c r="B295" t="s">
        <v>1031</v>
      </c>
      <c r="C295" t="s">
        <v>1032</v>
      </c>
      <c r="D295" t="s">
        <v>1673</v>
      </c>
      <c r="E295" t="s">
        <v>1533</v>
      </c>
      <c r="F295" t="s">
        <v>797</v>
      </c>
      <c r="G295" t="str">
        <f t="shared" si="6"/>
        <v>TOURNERIE Marc-andre</v>
      </c>
    </row>
    <row r="296" spans="1:7" ht="12.75">
      <c r="A296" t="s">
        <v>1033</v>
      </c>
      <c r="B296" t="s">
        <v>1034</v>
      </c>
      <c r="C296" t="s">
        <v>1602</v>
      </c>
      <c r="D296" t="s">
        <v>1541</v>
      </c>
      <c r="E296" t="s">
        <v>1533</v>
      </c>
      <c r="F296" t="s">
        <v>797</v>
      </c>
      <c r="G296" t="str">
        <f t="shared" si="6"/>
        <v>VASLOT Antoine</v>
      </c>
    </row>
    <row r="297" spans="1:7" ht="12.75">
      <c r="A297" t="s">
        <v>1035</v>
      </c>
      <c r="B297" t="s">
        <v>1036</v>
      </c>
      <c r="C297" t="s">
        <v>1719</v>
      </c>
      <c r="D297" t="s">
        <v>1536</v>
      </c>
      <c r="E297" t="s">
        <v>1533</v>
      </c>
      <c r="F297" t="s">
        <v>797</v>
      </c>
      <c r="G297" t="str">
        <f t="shared" si="6"/>
        <v>VAUVERT David</v>
      </c>
    </row>
    <row r="298" spans="1:7" ht="12.75">
      <c r="A298" t="s">
        <v>1037</v>
      </c>
      <c r="B298" t="s">
        <v>1038</v>
      </c>
      <c r="C298" t="s">
        <v>1689</v>
      </c>
      <c r="D298" t="s">
        <v>1536</v>
      </c>
      <c r="E298" t="s">
        <v>1533</v>
      </c>
      <c r="F298" t="s">
        <v>797</v>
      </c>
      <c r="G298" t="str">
        <f t="shared" si="6"/>
        <v>ZUNIGA Jean-michel</v>
      </c>
    </row>
    <row r="299" spans="1:7" ht="12.75">
      <c r="A299" t="s">
        <v>784</v>
      </c>
      <c r="B299" t="s">
        <v>785</v>
      </c>
      <c r="C299" t="s">
        <v>1372</v>
      </c>
      <c r="D299" t="s">
        <v>1537</v>
      </c>
      <c r="E299" t="s">
        <v>1535</v>
      </c>
      <c r="F299" t="s">
        <v>786</v>
      </c>
      <c r="G299" t="str">
        <f t="shared" si="6"/>
        <v>CORNEVILLE Armelle</v>
      </c>
    </row>
    <row r="300" spans="1:7" ht="12.75">
      <c r="A300" t="s">
        <v>789</v>
      </c>
      <c r="B300" t="s">
        <v>788</v>
      </c>
      <c r="C300" t="s">
        <v>1784</v>
      </c>
      <c r="D300" t="s">
        <v>1537</v>
      </c>
      <c r="E300" t="s">
        <v>1535</v>
      </c>
      <c r="F300" t="s">
        <v>786</v>
      </c>
      <c r="G300" t="str">
        <f t="shared" si="6"/>
        <v>LECAT Isabelle</v>
      </c>
    </row>
    <row r="301" spans="1:7" ht="12.75">
      <c r="A301" t="s">
        <v>792</v>
      </c>
      <c r="B301" t="s">
        <v>793</v>
      </c>
      <c r="C301" t="s">
        <v>1388</v>
      </c>
      <c r="D301" t="s">
        <v>1541</v>
      </c>
      <c r="E301" t="s">
        <v>1535</v>
      </c>
      <c r="F301" t="s">
        <v>786</v>
      </c>
      <c r="G301" t="str">
        <f t="shared" si="6"/>
        <v>LEPOULTIER Marina</v>
      </c>
    </row>
    <row r="302" spans="1:7" ht="12.75">
      <c r="A302" t="s">
        <v>787</v>
      </c>
      <c r="B302" t="s">
        <v>788</v>
      </c>
      <c r="C302" t="s">
        <v>1336</v>
      </c>
      <c r="D302" t="s">
        <v>1541</v>
      </c>
      <c r="E302" t="s">
        <v>1533</v>
      </c>
      <c r="F302" t="s">
        <v>786</v>
      </c>
      <c r="G302" t="str">
        <f t="shared" si="6"/>
        <v>LECAT Dorian</v>
      </c>
    </row>
    <row r="303" spans="1:7" ht="12.75">
      <c r="A303" t="s">
        <v>790</v>
      </c>
      <c r="B303" t="s">
        <v>788</v>
      </c>
      <c r="C303" t="s">
        <v>791</v>
      </c>
      <c r="D303" t="s">
        <v>1673</v>
      </c>
      <c r="E303" t="s">
        <v>1533</v>
      </c>
      <c r="F303" t="s">
        <v>786</v>
      </c>
      <c r="G303" t="str">
        <f t="shared" si="6"/>
        <v>LECAT Jason</v>
      </c>
    </row>
    <row r="304" spans="1:7" ht="12.75">
      <c r="A304" t="s">
        <v>794</v>
      </c>
      <c r="B304" t="s">
        <v>1499</v>
      </c>
      <c r="C304" t="s">
        <v>1581</v>
      </c>
      <c r="D304" t="s">
        <v>1536</v>
      </c>
      <c r="E304" t="s">
        <v>1533</v>
      </c>
      <c r="F304" t="s">
        <v>786</v>
      </c>
      <c r="G304" t="str">
        <f t="shared" si="6"/>
        <v>RENARD Laurent</v>
      </c>
    </row>
    <row r="305" spans="1:7" ht="12.75">
      <c r="A305" t="s">
        <v>775</v>
      </c>
      <c r="B305" t="s">
        <v>776</v>
      </c>
      <c r="C305" t="s">
        <v>1749</v>
      </c>
      <c r="D305" t="s">
        <v>1537</v>
      </c>
      <c r="E305" t="s">
        <v>1535</v>
      </c>
      <c r="F305" t="s">
        <v>761</v>
      </c>
      <c r="G305" t="str">
        <f t="shared" si="6"/>
        <v>NERROLLE Myriam</v>
      </c>
    </row>
    <row r="306" spans="1:7" ht="12.75">
      <c r="A306" t="s">
        <v>758</v>
      </c>
      <c r="B306" t="s">
        <v>759</v>
      </c>
      <c r="C306" t="s">
        <v>760</v>
      </c>
      <c r="D306" t="s">
        <v>1536</v>
      </c>
      <c r="E306" t="s">
        <v>1533</v>
      </c>
      <c r="F306" t="s">
        <v>761</v>
      </c>
      <c r="G306" t="str">
        <f t="shared" si="6"/>
        <v>BALLEROY Cederic</v>
      </c>
    </row>
    <row r="307" spans="1:7" ht="12.75">
      <c r="A307" t="s">
        <v>762</v>
      </c>
      <c r="B307" t="s">
        <v>1767</v>
      </c>
      <c r="C307" t="s">
        <v>1688</v>
      </c>
      <c r="D307" t="s">
        <v>1537</v>
      </c>
      <c r="E307" t="s">
        <v>1533</v>
      </c>
      <c r="F307" t="s">
        <v>761</v>
      </c>
      <c r="G307" t="str">
        <f t="shared" si="6"/>
        <v>BISSON Eric</v>
      </c>
    </row>
    <row r="308" spans="1:7" ht="12.75">
      <c r="A308" t="s">
        <v>763</v>
      </c>
      <c r="B308" t="s">
        <v>764</v>
      </c>
      <c r="C308" t="s">
        <v>1615</v>
      </c>
      <c r="D308" t="s">
        <v>1537</v>
      </c>
      <c r="E308" t="s">
        <v>1533</v>
      </c>
      <c r="F308" t="s">
        <v>761</v>
      </c>
      <c r="G308" t="str">
        <f t="shared" si="6"/>
        <v>BIZEC Philippe</v>
      </c>
    </row>
    <row r="309" spans="1:7" ht="12.75">
      <c r="A309" t="s">
        <v>765</v>
      </c>
      <c r="B309" t="s">
        <v>766</v>
      </c>
      <c r="C309" t="s">
        <v>1677</v>
      </c>
      <c r="D309" t="s">
        <v>1537</v>
      </c>
      <c r="E309" t="s">
        <v>1533</v>
      </c>
      <c r="F309" t="s">
        <v>761</v>
      </c>
      <c r="G309" t="str">
        <f t="shared" si="6"/>
        <v>DESLOGES Didier</v>
      </c>
    </row>
    <row r="310" spans="1:7" ht="12.75">
      <c r="A310" t="s">
        <v>767</v>
      </c>
      <c r="B310" t="s">
        <v>1744</v>
      </c>
      <c r="C310" t="s">
        <v>1687</v>
      </c>
      <c r="D310" t="s">
        <v>1537</v>
      </c>
      <c r="E310" t="s">
        <v>1533</v>
      </c>
      <c r="F310" t="s">
        <v>761</v>
      </c>
      <c r="G310" t="str">
        <f t="shared" si="6"/>
        <v>HUET Gilles</v>
      </c>
    </row>
    <row r="311" spans="1:7" ht="12.75">
      <c r="A311" t="s">
        <v>768</v>
      </c>
      <c r="B311" t="s">
        <v>769</v>
      </c>
      <c r="C311" t="s">
        <v>1699</v>
      </c>
      <c r="D311" t="s">
        <v>1536</v>
      </c>
      <c r="E311" t="s">
        <v>1533</v>
      </c>
      <c r="F311" t="s">
        <v>761</v>
      </c>
      <c r="G311" t="str">
        <f t="shared" si="6"/>
        <v>JUS Dominique</v>
      </c>
    </row>
    <row r="312" spans="1:7" ht="12.75">
      <c r="A312" t="s">
        <v>770</v>
      </c>
      <c r="B312" t="s">
        <v>1448</v>
      </c>
      <c r="C312" t="s">
        <v>1581</v>
      </c>
      <c r="D312" t="s">
        <v>1536</v>
      </c>
      <c r="E312" t="s">
        <v>1533</v>
      </c>
      <c r="F312" t="s">
        <v>761</v>
      </c>
      <c r="G312" t="str">
        <f t="shared" si="6"/>
        <v>LANOE Laurent</v>
      </c>
    </row>
    <row r="313" spans="1:7" ht="12.75">
      <c r="A313" t="s">
        <v>771</v>
      </c>
      <c r="B313" t="s">
        <v>772</v>
      </c>
      <c r="C313" t="s">
        <v>1719</v>
      </c>
      <c r="D313" t="s">
        <v>1536</v>
      </c>
      <c r="E313" t="s">
        <v>1533</v>
      </c>
      <c r="F313" t="s">
        <v>761</v>
      </c>
      <c r="G313" t="str">
        <f t="shared" si="6"/>
        <v>MALHERBE David</v>
      </c>
    </row>
    <row r="314" spans="1:7" ht="12.75">
      <c r="A314" t="s">
        <v>773</v>
      </c>
      <c r="B314" t="s">
        <v>774</v>
      </c>
      <c r="C314" t="s">
        <v>1605</v>
      </c>
      <c r="D314" t="s">
        <v>1536</v>
      </c>
      <c r="E314" t="s">
        <v>1533</v>
      </c>
      <c r="F314" t="s">
        <v>761</v>
      </c>
      <c r="G314" t="str">
        <f t="shared" si="6"/>
        <v>MISPELAERE Benoit</v>
      </c>
    </row>
    <row r="315" spans="1:7" ht="12.75">
      <c r="A315" t="s">
        <v>777</v>
      </c>
      <c r="B315" t="s">
        <v>778</v>
      </c>
      <c r="C315" t="s">
        <v>1587</v>
      </c>
      <c r="D315" t="s">
        <v>1536</v>
      </c>
      <c r="E315" t="s">
        <v>1533</v>
      </c>
      <c r="F315" t="s">
        <v>761</v>
      </c>
      <c r="G315" t="str">
        <f t="shared" si="6"/>
        <v>SCELLES Nicolas</v>
      </c>
    </row>
    <row r="316" spans="1:7" ht="12.75">
      <c r="A316" t="s">
        <v>779</v>
      </c>
      <c r="B316" t="s">
        <v>780</v>
      </c>
      <c r="C316" t="s">
        <v>1587</v>
      </c>
      <c r="D316" t="s">
        <v>1536</v>
      </c>
      <c r="E316" t="s">
        <v>1533</v>
      </c>
      <c r="F316" t="s">
        <v>761</v>
      </c>
      <c r="G316" t="str">
        <f t="shared" si="6"/>
        <v>TAILLEFER Nicolas</v>
      </c>
    </row>
    <row r="317" spans="1:7" ht="12.75">
      <c r="A317" t="s">
        <v>781</v>
      </c>
      <c r="B317" t="s">
        <v>780</v>
      </c>
      <c r="C317" t="s">
        <v>1698</v>
      </c>
      <c r="D317" t="s">
        <v>1537</v>
      </c>
      <c r="E317" t="s">
        <v>1533</v>
      </c>
      <c r="F317" t="s">
        <v>761</v>
      </c>
      <c r="G317" t="str">
        <f t="shared" si="6"/>
        <v>TAILLEFER Patrick</v>
      </c>
    </row>
    <row r="318" spans="1:7" ht="12.75">
      <c r="A318" t="s">
        <v>782</v>
      </c>
      <c r="B318" t="s">
        <v>783</v>
      </c>
      <c r="C318" t="s">
        <v>1456</v>
      </c>
      <c r="D318" t="s">
        <v>1536</v>
      </c>
      <c r="E318" t="s">
        <v>1533</v>
      </c>
      <c r="F318" t="s">
        <v>761</v>
      </c>
      <c r="G318" t="str">
        <f t="shared" si="6"/>
        <v>VALERY Cyril</v>
      </c>
    </row>
    <row r="319" spans="1:7" ht="12.75">
      <c r="A319" t="s">
        <v>729</v>
      </c>
      <c r="B319" t="s">
        <v>5</v>
      </c>
      <c r="C319" t="s">
        <v>730</v>
      </c>
      <c r="D319" t="s">
        <v>1537</v>
      </c>
      <c r="E319" t="s">
        <v>1535</v>
      </c>
      <c r="F319" t="s">
        <v>726</v>
      </c>
      <c r="G319" t="str">
        <f t="shared" si="6"/>
        <v>BERTRAND Anne-mari</v>
      </c>
    </row>
    <row r="320" spans="1:7" ht="12.75">
      <c r="A320" t="s">
        <v>738</v>
      </c>
      <c r="B320" t="s">
        <v>739</v>
      </c>
      <c r="C320" t="s">
        <v>1729</v>
      </c>
      <c r="D320" t="s">
        <v>1537</v>
      </c>
      <c r="E320" t="s">
        <v>1535</v>
      </c>
      <c r="F320" t="s">
        <v>726</v>
      </c>
      <c r="G320" t="str">
        <f t="shared" si="6"/>
        <v>JORET Nadine</v>
      </c>
    </row>
    <row r="321" spans="1:7" ht="12.75">
      <c r="A321" t="s">
        <v>747</v>
      </c>
      <c r="B321" t="s">
        <v>1468</v>
      </c>
      <c r="C321" t="s">
        <v>1457</v>
      </c>
      <c r="D321" t="s">
        <v>1536</v>
      </c>
      <c r="E321" t="s">
        <v>1535</v>
      </c>
      <c r="F321" t="s">
        <v>726</v>
      </c>
      <c r="G321" t="str">
        <f t="shared" si="6"/>
        <v>MOREAU Sandrine</v>
      </c>
    </row>
    <row r="322" spans="1:7" ht="12.75">
      <c r="A322" t="s">
        <v>748</v>
      </c>
      <c r="B322" t="s">
        <v>749</v>
      </c>
      <c r="C322" t="s">
        <v>1380</v>
      </c>
      <c r="D322" t="s">
        <v>1537</v>
      </c>
      <c r="E322" t="s">
        <v>1535</v>
      </c>
      <c r="F322" t="s">
        <v>726</v>
      </c>
      <c r="G322" t="str">
        <f aca="true" t="shared" si="7" ref="G322:G385">B322&amp;" "&amp;C322</f>
        <v>OELKERS Suzanne</v>
      </c>
    </row>
    <row r="323" spans="1:7" ht="12.75">
      <c r="A323" t="s">
        <v>757</v>
      </c>
      <c r="B323" t="s">
        <v>707</v>
      </c>
      <c r="C323" t="s">
        <v>1731</v>
      </c>
      <c r="D323" t="s">
        <v>1537</v>
      </c>
      <c r="E323" t="s">
        <v>1535</v>
      </c>
      <c r="F323" t="s">
        <v>726</v>
      </c>
      <c r="G323" t="str">
        <f t="shared" si="7"/>
        <v>VAUDREVILLE Valerie</v>
      </c>
    </row>
    <row r="324" spans="1:7" ht="12.75">
      <c r="A324" t="s">
        <v>724</v>
      </c>
      <c r="B324" t="s">
        <v>725</v>
      </c>
      <c r="C324" t="s">
        <v>1691</v>
      </c>
      <c r="D324" t="s">
        <v>1537</v>
      </c>
      <c r="E324" t="s">
        <v>1533</v>
      </c>
      <c r="F324" t="s">
        <v>726</v>
      </c>
      <c r="G324" t="str">
        <f t="shared" si="7"/>
        <v>AIMABLE Franck</v>
      </c>
    </row>
    <row r="325" spans="1:7" ht="12.75">
      <c r="A325" t="s">
        <v>727</v>
      </c>
      <c r="B325" t="s">
        <v>728</v>
      </c>
      <c r="C325" t="s">
        <v>1633</v>
      </c>
      <c r="D325" t="s">
        <v>1536</v>
      </c>
      <c r="E325" t="s">
        <v>1533</v>
      </c>
      <c r="F325" t="s">
        <v>726</v>
      </c>
      <c r="G325" t="str">
        <f t="shared" si="7"/>
        <v>ALLOT Damien</v>
      </c>
    </row>
    <row r="326" spans="1:7" ht="12.75">
      <c r="A326" t="s">
        <v>731</v>
      </c>
      <c r="B326" t="s">
        <v>343</v>
      </c>
      <c r="C326" t="s">
        <v>1605</v>
      </c>
      <c r="D326" t="s">
        <v>1536</v>
      </c>
      <c r="E326" t="s">
        <v>1533</v>
      </c>
      <c r="F326" t="s">
        <v>726</v>
      </c>
      <c r="G326" t="str">
        <f t="shared" si="7"/>
        <v>BOUILLET Benoit</v>
      </c>
    </row>
    <row r="327" spans="1:7" ht="12.75">
      <c r="A327" t="s">
        <v>732</v>
      </c>
      <c r="B327" t="s">
        <v>343</v>
      </c>
      <c r="C327" t="s">
        <v>1692</v>
      </c>
      <c r="D327" t="s">
        <v>1537</v>
      </c>
      <c r="E327" t="s">
        <v>1533</v>
      </c>
      <c r="F327" t="s">
        <v>726</v>
      </c>
      <c r="G327" t="str">
        <f t="shared" si="7"/>
        <v>BOUILLET Jean-luc</v>
      </c>
    </row>
    <row r="328" spans="1:7" ht="12.75">
      <c r="A328" t="s">
        <v>733</v>
      </c>
      <c r="B328" t="s">
        <v>734</v>
      </c>
      <c r="C328" t="s">
        <v>1490</v>
      </c>
      <c r="D328" t="s">
        <v>1537</v>
      </c>
      <c r="E328" t="s">
        <v>1533</v>
      </c>
      <c r="F328" t="s">
        <v>726</v>
      </c>
      <c r="G328" t="str">
        <f t="shared" si="7"/>
        <v>BUHOURS Eugene</v>
      </c>
    </row>
    <row r="329" spans="1:7" ht="12.75">
      <c r="A329" t="s">
        <v>735</v>
      </c>
      <c r="B329" t="s">
        <v>736</v>
      </c>
      <c r="C329" t="s">
        <v>1496</v>
      </c>
      <c r="D329" t="s">
        <v>1537</v>
      </c>
      <c r="E329" t="s">
        <v>1533</v>
      </c>
      <c r="F329" t="s">
        <v>726</v>
      </c>
      <c r="G329" t="str">
        <f t="shared" si="7"/>
        <v>DORVILLIUS Max</v>
      </c>
    </row>
    <row r="330" spans="1:7" ht="12.75">
      <c r="A330" t="s">
        <v>737</v>
      </c>
      <c r="B330" t="s">
        <v>1425</v>
      </c>
      <c r="C330" t="s">
        <v>1678</v>
      </c>
      <c r="D330" t="s">
        <v>1537</v>
      </c>
      <c r="E330" t="s">
        <v>1533</v>
      </c>
      <c r="F330" t="s">
        <v>726</v>
      </c>
      <c r="G330" t="str">
        <f t="shared" si="7"/>
        <v>FONTAINE Andre</v>
      </c>
    </row>
    <row r="331" spans="1:7" ht="12.75">
      <c r="A331" t="s">
        <v>740</v>
      </c>
      <c r="B331" t="s">
        <v>741</v>
      </c>
      <c r="C331" t="s">
        <v>1693</v>
      </c>
      <c r="D331" t="s">
        <v>1537</v>
      </c>
      <c r="E331" t="s">
        <v>1533</v>
      </c>
      <c r="F331" t="s">
        <v>726</v>
      </c>
      <c r="G331" t="str">
        <f t="shared" si="7"/>
        <v>JULIEN Jacques</v>
      </c>
    </row>
    <row r="332" spans="1:7" ht="12.75">
      <c r="A332" t="s">
        <v>742</v>
      </c>
      <c r="B332" t="s">
        <v>743</v>
      </c>
      <c r="C332" t="s">
        <v>1628</v>
      </c>
      <c r="D332" t="s">
        <v>1536</v>
      </c>
      <c r="E332" t="s">
        <v>1533</v>
      </c>
      <c r="F332" t="s">
        <v>726</v>
      </c>
      <c r="G332" t="str">
        <f t="shared" si="7"/>
        <v>LE SERT Aurelien</v>
      </c>
    </row>
    <row r="333" spans="1:7" ht="12.75">
      <c r="A333" t="s">
        <v>744</v>
      </c>
      <c r="B333" t="s">
        <v>745</v>
      </c>
      <c r="C333" t="s">
        <v>1705</v>
      </c>
      <c r="D333" t="s">
        <v>1537</v>
      </c>
      <c r="E333" t="s">
        <v>1533</v>
      </c>
      <c r="F333" t="s">
        <v>726</v>
      </c>
      <c r="G333" t="str">
        <f t="shared" si="7"/>
        <v>LEROCH Christian</v>
      </c>
    </row>
    <row r="334" spans="1:7" ht="12.75">
      <c r="A334" t="s">
        <v>746</v>
      </c>
      <c r="B334" t="s">
        <v>1468</v>
      </c>
      <c r="C334" t="s">
        <v>1682</v>
      </c>
      <c r="D334" t="s">
        <v>1536</v>
      </c>
      <c r="E334" t="s">
        <v>1533</v>
      </c>
      <c r="F334" t="s">
        <v>726</v>
      </c>
      <c r="G334" t="str">
        <f t="shared" si="7"/>
        <v>MOREAU Patrice</v>
      </c>
    </row>
    <row r="335" spans="1:7" ht="12.75">
      <c r="A335" t="s">
        <v>750</v>
      </c>
      <c r="B335" t="s">
        <v>1385</v>
      </c>
      <c r="C335" t="s">
        <v>1699</v>
      </c>
      <c r="D335" t="s">
        <v>1537</v>
      </c>
      <c r="E335" t="s">
        <v>1533</v>
      </c>
      <c r="F335" t="s">
        <v>726</v>
      </c>
      <c r="G335" t="str">
        <f t="shared" si="7"/>
        <v>PELE Dominique</v>
      </c>
    </row>
    <row r="336" spans="1:7" ht="12.75">
      <c r="A336" t="s">
        <v>751</v>
      </c>
      <c r="B336" t="s">
        <v>1401</v>
      </c>
      <c r="C336" t="s">
        <v>1687</v>
      </c>
      <c r="D336" t="s">
        <v>1536</v>
      </c>
      <c r="E336" t="s">
        <v>1533</v>
      </c>
      <c r="F336" t="s">
        <v>726</v>
      </c>
      <c r="G336" t="str">
        <f t="shared" si="7"/>
        <v>ROSSIGNOL Gilles</v>
      </c>
    </row>
    <row r="337" spans="1:7" ht="12.75">
      <c r="A337" t="s">
        <v>752</v>
      </c>
      <c r="B337" t="s">
        <v>1467</v>
      </c>
      <c r="C337" t="s">
        <v>1680</v>
      </c>
      <c r="D337" t="s">
        <v>1537</v>
      </c>
      <c r="E337" t="s">
        <v>1533</v>
      </c>
      <c r="F337" t="s">
        <v>726</v>
      </c>
      <c r="G337" t="str">
        <f t="shared" si="7"/>
        <v>SALIOU Michel</v>
      </c>
    </row>
    <row r="338" spans="1:7" ht="12.75">
      <c r="A338" t="s">
        <v>753</v>
      </c>
      <c r="B338" t="s">
        <v>754</v>
      </c>
      <c r="C338" t="s">
        <v>1615</v>
      </c>
      <c r="D338" t="s">
        <v>1537</v>
      </c>
      <c r="E338" t="s">
        <v>1533</v>
      </c>
      <c r="F338" t="s">
        <v>726</v>
      </c>
      <c r="G338" t="str">
        <f t="shared" si="7"/>
        <v>THOMASSE Philippe</v>
      </c>
    </row>
    <row r="339" spans="1:7" ht="12.75">
      <c r="A339" t="s">
        <v>755</v>
      </c>
      <c r="B339" t="s">
        <v>756</v>
      </c>
      <c r="C339" t="s">
        <v>1680</v>
      </c>
      <c r="D339" t="s">
        <v>1537</v>
      </c>
      <c r="E339" t="s">
        <v>1533</v>
      </c>
      <c r="F339" t="s">
        <v>726</v>
      </c>
      <c r="G339" t="str">
        <f t="shared" si="7"/>
        <v>TRETON Michel</v>
      </c>
    </row>
    <row r="340" spans="1:7" ht="12.75">
      <c r="A340" t="s">
        <v>455</v>
      </c>
      <c r="B340" t="s">
        <v>456</v>
      </c>
      <c r="C340" t="s">
        <v>1606</v>
      </c>
      <c r="D340" t="s">
        <v>1541</v>
      </c>
      <c r="E340" t="s">
        <v>1535</v>
      </c>
      <c r="F340" t="s">
        <v>457</v>
      </c>
      <c r="G340" t="str">
        <f t="shared" si="7"/>
        <v>ANNE Celine</v>
      </c>
    </row>
    <row r="341" spans="1:7" ht="12.75">
      <c r="A341" t="s">
        <v>460</v>
      </c>
      <c r="B341" t="s">
        <v>1778</v>
      </c>
      <c r="C341" t="s">
        <v>1739</v>
      </c>
      <c r="D341" t="s">
        <v>1536</v>
      </c>
      <c r="E341" t="s">
        <v>1535</v>
      </c>
      <c r="F341" t="s">
        <v>457</v>
      </c>
      <c r="G341" t="str">
        <f t="shared" si="7"/>
        <v>ARMAND Audrey</v>
      </c>
    </row>
    <row r="342" spans="1:7" ht="12.75">
      <c r="A342" t="s">
        <v>461</v>
      </c>
      <c r="B342" t="s">
        <v>1778</v>
      </c>
      <c r="C342" t="s">
        <v>1446</v>
      </c>
      <c r="D342" t="s">
        <v>1536</v>
      </c>
      <c r="E342" t="s">
        <v>1535</v>
      </c>
      <c r="F342" t="s">
        <v>457</v>
      </c>
      <c r="G342" t="str">
        <f t="shared" si="7"/>
        <v>ARMAND Coline</v>
      </c>
    </row>
    <row r="343" spans="1:7" ht="12.75">
      <c r="A343" t="s">
        <v>465</v>
      </c>
      <c r="B343" t="s">
        <v>1778</v>
      </c>
      <c r="C343" t="s">
        <v>466</v>
      </c>
      <c r="D343" t="s">
        <v>1536</v>
      </c>
      <c r="E343" t="s">
        <v>1535</v>
      </c>
      <c r="F343" t="s">
        <v>457</v>
      </c>
      <c r="G343" t="str">
        <f t="shared" si="7"/>
        <v>ARMAND Sandy</v>
      </c>
    </row>
    <row r="344" spans="1:7" ht="12.75">
      <c r="A344" t="s">
        <v>476</v>
      </c>
      <c r="B344" t="s">
        <v>477</v>
      </c>
      <c r="C344" t="s">
        <v>1359</v>
      </c>
      <c r="D344" t="s">
        <v>1537</v>
      </c>
      <c r="E344" t="s">
        <v>1535</v>
      </c>
      <c r="F344" t="s">
        <v>457</v>
      </c>
      <c r="G344" t="str">
        <f t="shared" si="7"/>
        <v>BIDARD Genevieve</v>
      </c>
    </row>
    <row r="345" spans="1:7" ht="12.75">
      <c r="A345" t="s">
        <v>496</v>
      </c>
      <c r="B345" t="s">
        <v>497</v>
      </c>
      <c r="C345" t="s">
        <v>1758</v>
      </c>
      <c r="D345" t="s">
        <v>1541</v>
      </c>
      <c r="E345" t="s">
        <v>1535</v>
      </c>
      <c r="F345" t="s">
        <v>457</v>
      </c>
      <c r="G345" t="str">
        <f t="shared" si="7"/>
        <v>BRUNEAU Lea</v>
      </c>
    </row>
    <row r="346" spans="1:7" ht="12.75">
      <c r="A346" t="s">
        <v>498</v>
      </c>
      <c r="B346" t="s">
        <v>499</v>
      </c>
      <c r="C346" t="s">
        <v>1732</v>
      </c>
      <c r="D346" t="s">
        <v>1673</v>
      </c>
      <c r="E346" t="s">
        <v>1535</v>
      </c>
      <c r="F346" t="s">
        <v>457</v>
      </c>
      <c r="G346" t="str">
        <f t="shared" si="7"/>
        <v>BUET Marion</v>
      </c>
    </row>
    <row r="347" spans="1:7" ht="12.75">
      <c r="A347" t="s">
        <v>500</v>
      </c>
      <c r="B347" t="s">
        <v>1377</v>
      </c>
      <c r="C347" t="s">
        <v>1595</v>
      </c>
      <c r="D347" t="s">
        <v>1534</v>
      </c>
      <c r="E347" t="s">
        <v>1535</v>
      </c>
      <c r="F347" t="s">
        <v>457</v>
      </c>
      <c r="G347" t="str">
        <f t="shared" si="7"/>
        <v>BUREAU Marie</v>
      </c>
    </row>
    <row r="348" spans="1:7" ht="12.75">
      <c r="A348" t="s">
        <v>501</v>
      </c>
      <c r="B348" t="s">
        <v>502</v>
      </c>
      <c r="C348" t="s">
        <v>1768</v>
      </c>
      <c r="D348" t="s">
        <v>1536</v>
      </c>
      <c r="E348" t="s">
        <v>1535</v>
      </c>
      <c r="F348" t="s">
        <v>457</v>
      </c>
      <c r="G348" t="str">
        <f t="shared" si="7"/>
        <v>CAILLY Christelle</v>
      </c>
    </row>
    <row r="349" spans="1:7" ht="12.75">
      <c r="A349" t="s">
        <v>503</v>
      </c>
      <c r="B349" t="s">
        <v>504</v>
      </c>
      <c r="C349" t="s">
        <v>1473</v>
      </c>
      <c r="D349" t="s">
        <v>1541</v>
      </c>
      <c r="E349" t="s">
        <v>1535</v>
      </c>
      <c r="F349" t="s">
        <v>457</v>
      </c>
      <c r="G349" t="str">
        <f t="shared" si="7"/>
        <v>CAPDEPON Adele</v>
      </c>
    </row>
    <row r="350" spans="1:7" ht="12.75">
      <c r="A350" t="s">
        <v>508</v>
      </c>
      <c r="B350" t="s">
        <v>509</v>
      </c>
      <c r="C350" t="s">
        <v>1430</v>
      </c>
      <c r="D350" t="s">
        <v>1537</v>
      </c>
      <c r="E350" t="s">
        <v>1535</v>
      </c>
      <c r="F350" t="s">
        <v>457</v>
      </c>
      <c r="G350" t="str">
        <f t="shared" si="7"/>
        <v>COLASSE Claudine</v>
      </c>
    </row>
    <row r="351" spans="1:7" ht="12.75">
      <c r="A351" t="s">
        <v>518</v>
      </c>
      <c r="B351" t="s">
        <v>519</v>
      </c>
      <c r="C351" t="s">
        <v>520</v>
      </c>
      <c r="D351" t="s">
        <v>1537</v>
      </c>
      <c r="E351" t="s">
        <v>1535</v>
      </c>
      <c r="F351" t="s">
        <v>457</v>
      </c>
      <c r="G351" t="str">
        <f t="shared" si="7"/>
        <v>DELENTE Therese</v>
      </c>
    </row>
    <row r="352" spans="1:7" ht="12.75">
      <c r="A352" t="s">
        <v>530</v>
      </c>
      <c r="B352" t="s">
        <v>528</v>
      </c>
      <c r="C352" t="s">
        <v>531</v>
      </c>
      <c r="D352" t="s">
        <v>1541</v>
      </c>
      <c r="E352" t="s">
        <v>1535</v>
      </c>
      <c r="F352" t="s">
        <v>457</v>
      </c>
      <c r="G352" t="str">
        <f t="shared" si="7"/>
        <v>DERMANAKI Shirine</v>
      </c>
    </row>
    <row r="353" spans="1:7" ht="12.75">
      <c r="A353" t="s">
        <v>532</v>
      </c>
      <c r="B353" t="s">
        <v>533</v>
      </c>
      <c r="C353" t="s">
        <v>1411</v>
      </c>
      <c r="D353" t="s">
        <v>1541</v>
      </c>
      <c r="E353" t="s">
        <v>1535</v>
      </c>
      <c r="F353" t="s">
        <v>457</v>
      </c>
      <c r="G353" t="str">
        <f t="shared" si="7"/>
        <v>DEVILLIERS Blandine</v>
      </c>
    </row>
    <row r="354" spans="1:7" ht="12.75">
      <c r="A354" t="s">
        <v>534</v>
      </c>
      <c r="B354" t="s">
        <v>1495</v>
      </c>
      <c r="C354" t="s">
        <v>1637</v>
      </c>
      <c r="D354" t="s">
        <v>1536</v>
      </c>
      <c r="E354" t="s">
        <v>1535</v>
      </c>
      <c r="F354" t="s">
        <v>457</v>
      </c>
      <c r="G354" t="str">
        <f t="shared" si="7"/>
        <v>DUBOIS Caroline</v>
      </c>
    </row>
    <row r="355" spans="1:7" ht="12.75">
      <c r="A355" t="s">
        <v>535</v>
      </c>
      <c r="B355" t="s">
        <v>536</v>
      </c>
      <c r="C355" t="s">
        <v>1621</v>
      </c>
      <c r="D355" t="s">
        <v>1673</v>
      </c>
      <c r="E355" t="s">
        <v>1535</v>
      </c>
      <c r="F355" t="s">
        <v>457</v>
      </c>
      <c r="G355" t="str">
        <f t="shared" si="7"/>
        <v>DUCOURET Emmanuelle</v>
      </c>
    </row>
    <row r="356" spans="1:7" ht="12.75">
      <c r="A356" t="s">
        <v>545</v>
      </c>
      <c r="B356" t="s">
        <v>546</v>
      </c>
      <c r="C356" t="s">
        <v>1758</v>
      </c>
      <c r="D356" t="s">
        <v>1541</v>
      </c>
      <c r="E356" t="s">
        <v>1535</v>
      </c>
      <c r="F356" t="s">
        <v>457</v>
      </c>
      <c r="G356" t="str">
        <f t="shared" si="7"/>
        <v>FIGARD Lea</v>
      </c>
    </row>
    <row r="357" spans="1:7" ht="12.75">
      <c r="A357" t="s">
        <v>549</v>
      </c>
      <c r="B357" t="s">
        <v>1420</v>
      </c>
      <c r="C357" t="s">
        <v>550</v>
      </c>
      <c r="D357" t="s">
        <v>1537</v>
      </c>
      <c r="E357" t="s">
        <v>1535</v>
      </c>
      <c r="F357" t="s">
        <v>457</v>
      </c>
      <c r="G357" t="str">
        <f t="shared" si="7"/>
        <v>GAILLARD Isabbelle</v>
      </c>
    </row>
    <row r="358" spans="1:7" ht="12.75">
      <c r="A358" t="s">
        <v>551</v>
      </c>
      <c r="B358" t="s">
        <v>552</v>
      </c>
      <c r="C358" t="s">
        <v>1416</v>
      </c>
      <c r="D358" t="s">
        <v>1537</v>
      </c>
      <c r="E358" t="s">
        <v>1535</v>
      </c>
      <c r="F358" t="s">
        <v>457</v>
      </c>
      <c r="G358" t="str">
        <f t="shared" si="7"/>
        <v>GENARD Maryse</v>
      </c>
    </row>
    <row r="359" spans="1:7" ht="12.75">
      <c r="A359" t="s">
        <v>557</v>
      </c>
      <c r="B359" t="s">
        <v>558</v>
      </c>
      <c r="C359" t="s">
        <v>1644</v>
      </c>
      <c r="D359" t="s">
        <v>1534</v>
      </c>
      <c r="E359" t="s">
        <v>1535</v>
      </c>
      <c r="F359" t="s">
        <v>457</v>
      </c>
      <c r="G359" t="str">
        <f t="shared" si="7"/>
        <v>GOUBET Sarah</v>
      </c>
    </row>
    <row r="360" spans="1:7" ht="12.75">
      <c r="A360" t="s">
        <v>564</v>
      </c>
      <c r="B360" t="s">
        <v>565</v>
      </c>
      <c r="C360" t="s">
        <v>1642</v>
      </c>
      <c r="D360" t="s">
        <v>1536</v>
      </c>
      <c r="E360" t="s">
        <v>1535</v>
      </c>
      <c r="F360" t="s">
        <v>457</v>
      </c>
      <c r="G360" t="str">
        <f t="shared" si="7"/>
        <v>HARACHE Karine</v>
      </c>
    </row>
    <row r="361" spans="1:7" ht="12.75">
      <c r="A361" t="s">
        <v>568</v>
      </c>
      <c r="B361" t="s">
        <v>569</v>
      </c>
      <c r="C361" t="s">
        <v>1472</v>
      </c>
      <c r="D361" t="s">
        <v>1537</v>
      </c>
      <c r="E361" t="s">
        <v>1535</v>
      </c>
      <c r="F361" t="s">
        <v>457</v>
      </c>
      <c r="G361" t="str">
        <f t="shared" si="7"/>
        <v>HOLOPHERNE Patricia</v>
      </c>
    </row>
    <row r="362" spans="1:7" ht="12.75">
      <c r="A362" t="s">
        <v>573</v>
      </c>
      <c r="B362" t="s">
        <v>574</v>
      </c>
      <c r="C362" t="s">
        <v>1760</v>
      </c>
      <c r="D362" t="s">
        <v>1673</v>
      </c>
      <c r="E362" t="s">
        <v>1535</v>
      </c>
      <c r="F362" t="s">
        <v>457</v>
      </c>
      <c r="G362" t="str">
        <f t="shared" si="7"/>
        <v>JAMES-ANGOT Camille</v>
      </c>
    </row>
    <row r="363" spans="1:7" ht="12.75">
      <c r="A363" t="s">
        <v>576</v>
      </c>
      <c r="B363" t="s">
        <v>577</v>
      </c>
      <c r="C363" t="s">
        <v>1568</v>
      </c>
      <c r="D363" t="s">
        <v>1536</v>
      </c>
      <c r="E363" t="s">
        <v>1535</v>
      </c>
      <c r="F363" t="s">
        <v>457</v>
      </c>
      <c r="G363" t="str">
        <f t="shared" si="7"/>
        <v>JEANNE Julie</v>
      </c>
    </row>
    <row r="364" spans="1:7" ht="12.75">
      <c r="A364" t="s">
        <v>578</v>
      </c>
      <c r="B364" t="s">
        <v>577</v>
      </c>
      <c r="C364" t="s">
        <v>1593</v>
      </c>
      <c r="D364" t="s">
        <v>1673</v>
      </c>
      <c r="E364" t="s">
        <v>1535</v>
      </c>
      <c r="F364" t="s">
        <v>457</v>
      </c>
      <c r="G364" t="str">
        <f t="shared" si="7"/>
        <v>JEANNE Lucie</v>
      </c>
    </row>
    <row r="365" spans="1:7" ht="12.75">
      <c r="A365" t="s">
        <v>579</v>
      </c>
      <c r="B365" t="s">
        <v>580</v>
      </c>
      <c r="C365" t="s">
        <v>1760</v>
      </c>
      <c r="D365" t="s">
        <v>1541</v>
      </c>
      <c r="E365" t="s">
        <v>1535</v>
      </c>
      <c r="F365" t="s">
        <v>457</v>
      </c>
      <c r="G365" t="str">
        <f t="shared" si="7"/>
        <v>JOLIN Camille</v>
      </c>
    </row>
    <row r="366" spans="1:7" ht="12.75">
      <c r="A366" t="s">
        <v>581</v>
      </c>
      <c r="B366" t="s">
        <v>582</v>
      </c>
      <c r="C366" t="s">
        <v>1737</v>
      </c>
      <c r="D366" t="s">
        <v>1536</v>
      </c>
      <c r="E366" t="s">
        <v>1535</v>
      </c>
      <c r="F366" t="s">
        <v>457</v>
      </c>
      <c r="G366" t="str">
        <f t="shared" si="7"/>
        <v>KAMGA Aurelie</v>
      </c>
    </row>
    <row r="367" spans="1:7" ht="12.75">
      <c r="A367" t="s">
        <v>585</v>
      </c>
      <c r="B367" t="s">
        <v>586</v>
      </c>
      <c r="C367" t="s">
        <v>1726</v>
      </c>
      <c r="D367" t="s">
        <v>1537</v>
      </c>
      <c r="E367" t="s">
        <v>1535</v>
      </c>
      <c r="F367" t="s">
        <v>457</v>
      </c>
      <c r="G367" t="str">
        <f t="shared" si="7"/>
        <v>KUNIECOW Catherine</v>
      </c>
    </row>
    <row r="368" spans="1:7" ht="12.75">
      <c r="A368" t="s">
        <v>589</v>
      </c>
      <c r="B368" t="s">
        <v>590</v>
      </c>
      <c r="C368" t="s">
        <v>1756</v>
      </c>
      <c r="D368" t="s">
        <v>1534</v>
      </c>
      <c r="E368" t="s">
        <v>1535</v>
      </c>
      <c r="F368" t="s">
        <v>457</v>
      </c>
      <c r="G368" t="str">
        <f t="shared" si="7"/>
        <v>LARCHER Gaelle</v>
      </c>
    </row>
    <row r="369" spans="1:7" ht="12.75">
      <c r="A369" t="s">
        <v>593</v>
      </c>
      <c r="B369" t="s">
        <v>1775</v>
      </c>
      <c r="C369" t="s">
        <v>1413</v>
      </c>
      <c r="D369" t="s">
        <v>1537</v>
      </c>
      <c r="E369" t="s">
        <v>1535</v>
      </c>
      <c r="F369" t="s">
        <v>457</v>
      </c>
      <c r="G369" t="str">
        <f t="shared" si="7"/>
        <v>LAURENT Daniele</v>
      </c>
    </row>
    <row r="370" spans="1:7" ht="12.75">
      <c r="A370" t="s">
        <v>597</v>
      </c>
      <c r="B370" t="s">
        <v>1734</v>
      </c>
      <c r="C370" t="s">
        <v>1636</v>
      </c>
      <c r="D370" t="s">
        <v>1541</v>
      </c>
      <c r="E370" t="s">
        <v>1535</v>
      </c>
      <c r="F370" t="s">
        <v>457</v>
      </c>
      <c r="G370" t="str">
        <f t="shared" si="7"/>
        <v>LE GUEN Manon</v>
      </c>
    </row>
    <row r="371" spans="1:7" ht="12.75">
      <c r="A371" t="s">
        <v>605</v>
      </c>
      <c r="B371" t="s">
        <v>1381</v>
      </c>
      <c r="C371" t="s">
        <v>606</v>
      </c>
      <c r="D371" t="s">
        <v>1537</v>
      </c>
      <c r="E371" t="s">
        <v>1535</v>
      </c>
      <c r="F371" t="s">
        <v>457</v>
      </c>
      <c r="G371" t="str">
        <f t="shared" si="7"/>
        <v>LELANDAIS Belinda</v>
      </c>
    </row>
    <row r="372" spans="1:7" ht="12.75">
      <c r="A372" t="s">
        <v>610</v>
      </c>
      <c r="B372" t="s">
        <v>611</v>
      </c>
      <c r="C372" t="s">
        <v>1626</v>
      </c>
      <c r="D372" t="s">
        <v>1534</v>
      </c>
      <c r="E372" t="s">
        <v>1535</v>
      </c>
      <c r="F372" t="s">
        <v>457</v>
      </c>
      <c r="G372" t="str">
        <f t="shared" si="7"/>
        <v>LEMARIE Emeline</v>
      </c>
    </row>
    <row r="373" spans="1:7" ht="12.75">
      <c r="A373" t="s">
        <v>617</v>
      </c>
      <c r="B373" t="s">
        <v>1443</v>
      </c>
      <c r="C373" t="s">
        <v>1798</v>
      </c>
      <c r="D373" t="s">
        <v>1541</v>
      </c>
      <c r="E373" t="s">
        <v>1535</v>
      </c>
      <c r="F373" t="s">
        <v>457</v>
      </c>
      <c r="G373" t="str">
        <f t="shared" si="7"/>
        <v>LETOURNEUR Margaux</v>
      </c>
    </row>
    <row r="374" spans="1:7" ht="12.75">
      <c r="A374" t="s">
        <v>626</v>
      </c>
      <c r="B374" t="s">
        <v>1429</v>
      </c>
      <c r="C374" t="s">
        <v>1595</v>
      </c>
      <c r="D374" t="s">
        <v>1534</v>
      </c>
      <c r="E374" t="s">
        <v>1535</v>
      </c>
      <c r="F374" t="s">
        <v>457</v>
      </c>
      <c r="G374" t="str">
        <f t="shared" si="7"/>
        <v>LOYER Marie</v>
      </c>
    </row>
    <row r="375" spans="1:7" ht="12.75">
      <c r="A375" t="s">
        <v>629</v>
      </c>
      <c r="B375" t="s">
        <v>630</v>
      </c>
      <c r="C375" t="s">
        <v>1737</v>
      </c>
      <c r="D375" t="s">
        <v>1541</v>
      </c>
      <c r="E375" t="s">
        <v>1535</v>
      </c>
      <c r="F375" t="s">
        <v>457</v>
      </c>
      <c r="G375" t="str">
        <f t="shared" si="7"/>
        <v>MALENKY Aurelie</v>
      </c>
    </row>
    <row r="376" spans="1:7" ht="12.75">
      <c r="A376" t="s">
        <v>632</v>
      </c>
      <c r="B376" t="s">
        <v>1347</v>
      </c>
      <c r="C376" t="s">
        <v>1684</v>
      </c>
      <c r="D376" t="s">
        <v>1537</v>
      </c>
      <c r="E376" t="s">
        <v>1535</v>
      </c>
      <c r="F376" t="s">
        <v>457</v>
      </c>
      <c r="G376" t="str">
        <f t="shared" si="7"/>
        <v>MARCHAND Veronique</v>
      </c>
    </row>
    <row r="377" spans="1:7" ht="12.75">
      <c r="A377" t="s">
        <v>635</v>
      </c>
      <c r="B377" t="s">
        <v>1363</v>
      </c>
      <c r="C377" t="s">
        <v>1760</v>
      </c>
      <c r="D377" t="s">
        <v>1534</v>
      </c>
      <c r="E377" t="s">
        <v>1535</v>
      </c>
      <c r="F377" t="s">
        <v>457</v>
      </c>
      <c r="G377" t="str">
        <f t="shared" si="7"/>
        <v>MAUDUIT Camille</v>
      </c>
    </row>
    <row r="378" spans="1:7" ht="12.75">
      <c r="A378" t="s">
        <v>636</v>
      </c>
      <c r="B378" t="s">
        <v>36</v>
      </c>
      <c r="C378" t="s">
        <v>1335</v>
      </c>
      <c r="D378" t="s">
        <v>1537</v>
      </c>
      <c r="E378" t="s">
        <v>1535</v>
      </c>
      <c r="F378" t="s">
        <v>457</v>
      </c>
      <c r="G378" t="str">
        <f t="shared" si="7"/>
        <v>MAUGARD Michele</v>
      </c>
    </row>
    <row r="379" spans="1:7" ht="12.75">
      <c r="A379" t="s">
        <v>643</v>
      </c>
      <c r="B379" t="s">
        <v>282</v>
      </c>
      <c r="C379" t="s">
        <v>1757</v>
      </c>
      <c r="D379" t="s">
        <v>1537</v>
      </c>
      <c r="E379" t="s">
        <v>1535</v>
      </c>
      <c r="F379" t="s">
        <v>457</v>
      </c>
      <c r="G379" t="str">
        <f t="shared" si="7"/>
        <v>PATRY Christine</v>
      </c>
    </row>
    <row r="380" spans="1:7" ht="12.75">
      <c r="A380" t="s">
        <v>646</v>
      </c>
      <c r="B380" t="s">
        <v>647</v>
      </c>
      <c r="C380" t="s">
        <v>1400</v>
      </c>
      <c r="D380" t="s">
        <v>1536</v>
      </c>
      <c r="E380" t="s">
        <v>1535</v>
      </c>
      <c r="F380" t="s">
        <v>457</v>
      </c>
      <c r="G380" t="str">
        <f t="shared" si="7"/>
        <v>PELLETIER Laure</v>
      </c>
    </row>
    <row r="381" spans="1:7" ht="12.75">
      <c r="A381" t="s">
        <v>650</v>
      </c>
      <c r="B381" t="s">
        <v>651</v>
      </c>
      <c r="C381" t="s">
        <v>1624</v>
      </c>
      <c r="D381" t="s">
        <v>1541</v>
      </c>
      <c r="E381" t="s">
        <v>1535</v>
      </c>
      <c r="F381" t="s">
        <v>457</v>
      </c>
      <c r="G381" t="str">
        <f t="shared" si="7"/>
        <v>POISSON Marine</v>
      </c>
    </row>
    <row r="382" spans="1:7" ht="12.75">
      <c r="A382" t="s">
        <v>658</v>
      </c>
      <c r="B382" t="s">
        <v>659</v>
      </c>
      <c r="C382" t="s">
        <v>660</v>
      </c>
      <c r="D382" t="s">
        <v>1541</v>
      </c>
      <c r="E382" t="s">
        <v>1535</v>
      </c>
      <c r="F382" t="s">
        <v>457</v>
      </c>
      <c r="G382" t="str">
        <f t="shared" si="7"/>
        <v>RABASSE Sharon</v>
      </c>
    </row>
    <row r="383" spans="1:7" ht="12.75">
      <c r="A383" t="s">
        <v>666</v>
      </c>
      <c r="B383" t="s">
        <v>667</v>
      </c>
      <c r="C383" t="s">
        <v>1629</v>
      </c>
      <c r="D383" t="s">
        <v>1536</v>
      </c>
      <c r="E383" t="s">
        <v>1535</v>
      </c>
      <c r="F383" t="s">
        <v>457</v>
      </c>
      <c r="G383" t="str">
        <f t="shared" si="7"/>
        <v>REYSSAT Claire</v>
      </c>
    </row>
    <row r="384" spans="1:7" ht="12.75">
      <c r="A384" t="s">
        <v>672</v>
      </c>
      <c r="B384" t="s">
        <v>673</v>
      </c>
      <c r="C384" t="s">
        <v>1386</v>
      </c>
      <c r="D384" t="s">
        <v>1541</v>
      </c>
      <c r="E384" t="s">
        <v>1535</v>
      </c>
      <c r="F384" t="s">
        <v>457</v>
      </c>
      <c r="G384" t="str">
        <f t="shared" si="7"/>
        <v>SANCHIS Melissa</v>
      </c>
    </row>
    <row r="385" spans="1:7" ht="12.75">
      <c r="A385" t="s">
        <v>679</v>
      </c>
      <c r="B385" t="s">
        <v>680</v>
      </c>
      <c r="C385" t="s">
        <v>1758</v>
      </c>
      <c r="D385" t="s">
        <v>1541</v>
      </c>
      <c r="E385" t="s">
        <v>1535</v>
      </c>
      <c r="F385" t="s">
        <v>457</v>
      </c>
      <c r="G385" t="str">
        <f t="shared" si="7"/>
        <v>SENACAL Lea</v>
      </c>
    </row>
    <row r="386" spans="1:7" ht="12.75">
      <c r="A386" t="s">
        <v>691</v>
      </c>
      <c r="B386" t="s">
        <v>689</v>
      </c>
      <c r="C386" t="s">
        <v>1419</v>
      </c>
      <c r="D386" t="s">
        <v>1537</v>
      </c>
      <c r="E386" t="s">
        <v>1535</v>
      </c>
      <c r="F386" t="s">
        <v>457</v>
      </c>
      <c r="G386" t="str">
        <f aca="true" t="shared" si="8" ref="G386:G449">B386&amp;" "&amp;C386</f>
        <v>TAOUJI Sylvie</v>
      </c>
    </row>
    <row r="387" spans="1:7" ht="12.75">
      <c r="A387" t="s">
        <v>692</v>
      </c>
      <c r="B387" t="s">
        <v>693</v>
      </c>
      <c r="C387" t="s">
        <v>1765</v>
      </c>
      <c r="D387" t="s">
        <v>1537</v>
      </c>
      <c r="E387" t="s">
        <v>1535</v>
      </c>
      <c r="F387" t="s">
        <v>457</v>
      </c>
      <c r="G387" t="str">
        <f t="shared" si="8"/>
        <v>TEISSEDRE Annie</v>
      </c>
    </row>
    <row r="388" spans="1:7" ht="12.75">
      <c r="A388" t="s">
        <v>694</v>
      </c>
      <c r="B388" t="s">
        <v>695</v>
      </c>
      <c r="C388" t="s">
        <v>1733</v>
      </c>
      <c r="D388" t="s">
        <v>1537</v>
      </c>
      <c r="E388" t="s">
        <v>1535</v>
      </c>
      <c r="F388" t="s">
        <v>457</v>
      </c>
      <c r="G388" t="str">
        <f t="shared" si="8"/>
        <v>TRAVERT Estelle</v>
      </c>
    </row>
    <row r="389" spans="1:7" ht="12.75">
      <c r="A389" t="s">
        <v>698</v>
      </c>
      <c r="B389" t="s">
        <v>699</v>
      </c>
      <c r="C389" t="s">
        <v>1404</v>
      </c>
      <c r="D389" t="s">
        <v>1534</v>
      </c>
      <c r="E389" t="s">
        <v>1535</v>
      </c>
      <c r="F389" t="s">
        <v>457</v>
      </c>
      <c r="G389" t="str">
        <f t="shared" si="8"/>
        <v>TRESFIELD Karen</v>
      </c>
    </row>
    <row r="390" spans="1:7" ht="12.75">
      <c r="A390" t="s">
        <v>700</v>
      </c>
      <c r="B390" t="s">
        <v>699</v>
      </c>
      <c r="C390" t="s">
        <v>701</v>
      </c>
      <c r="D390" t="s">
        <v>1537</v>
      </c>
      <c r="E390" t="s">
        <v>1535</v>
      </c>
      <c r="F390" t="s">
        <v>457</v>
      </c>
      <c r="G390" t="str">
        <f t="shared" si="8"/>
        <v>TRESFIELD Lydie</v>
      </c>
    </row>
    <row r="391" spans="1:7" ht="12.75">
      <c r="A391" t="s">
        <v>706</v>
      </c>
      <c r="B391" t="s">
        <v>707</v>
      </c>
      <c r="C391" t="s">
        <v>1457</v>
      </c>
      <c r="D391" t="s">
        <v>1537</v>
      </c>
      <c r="E391" t="s">
        <v>1535</v>
      </c>
      <c r="F391" t="s">
        <v>457</v>
      </c>
      <c r="G391" t="str">
        <f t="shared" si="8"/>
        <v>VAUDREVILLE Sandrine</v>
      </c>
    </row>
    <row r="392" spans="1:7" ht="12.75">
      <c r="A392" t="s">
        <v>708</v>
      </c>
      <c r="B392" t="s">
        <v>709</v>
      </c>
      <c r="C392" t="s">
        <v>1400</v>
      </c>
      <c r="D392" t="s">
        <v>1534</v>
      </c>
      <c r="E392" t="s">
        <v>1535</v>
      </c>
      <c r="F392" t="s">
        <v>457</v>
      </c>
      <c r="G392" t="str">
        <f t="shared" si="8"/>
        <v>VERDONCK Laure</v>
      </c>
    </row>
    <row r="393" spans="1:7" ht="12.75">
      <c r="A393" t="s">
        <v>710</v>
      </c>
      <c r="B393" t="s">
        <v>709</v>
      </c>
      <c r="C393" t="s">
        <v>1619</v>
      </c>
      <c r="D393" t="s">
        <v>1673</v>
      </c>
      <c r="E393" t="s">
        <v>1535</v>
      </c>
      <c r="F393" t="s">
        <v>457</v>
      </c>
      <c r="G393" t="str">
        <f t="shared" si="8"/>
        <v>VERDONCK Morgane</v>
      </c>
    </row>
    <row r="394" spans="1:7" ht="12.75">
      <c r="A394" t="s">
        <v>711</v>
      </c>
      <c r="B394" t="s">
        <v>709</v>
      </c>
      <c r="C394" t="s">
        <v>1749</v>
      </c>
      <c r="D394" t="s">
        <v>1537</v>
      </c>
      <c r="E394" t="s">
        <v>1535</v>
      </c>
      <c r="F394" t="s">
        <v>457</v>
      </c>
      <c r="G394" t="str">
        <f t="shared" si="8"/>
        <v>VERDONCK Myriam</v>
      </c>
    </row>
    <row r="395" spans="1:7" ht="12.75">
      <c r="A395" t="s">
        <v>713</v>
      </c>
      <c r="B395" t="s">
        <v>714</v>
      </c>
      <c r="C395" t="s">
        <v>715</v>
      </c>
      <c r="D395" t="s">
        <v>1541</v>
      </c>
      <c r="E395" t="s">
        <v>1535</v>
      </c>
      <c r="F395" t="s">
        <v>457</v>
      </c>
      <c r="G395" t="str">
        <f t="shared" si="8"/>
        <v>VIQUESNEL Sally</v>
      </c>
    </row>
    <row r="396" spans="1:7" ht="12.75">
      <c r="A396" t="s">
        <v>718</v>
      </c>
      <c r="B396" t="s">
        <v>719</v>
      </c>
      <c r="C396" t="s">
        <v>1636</v>
      </c>
      <c r="D396" t="s">
        <v>1541</v>
      </c>
      <c r="E396" t="s">
        <v>1535</v>
      </c>
      <c r="F396" t="s">
        <v>457</v>
      </c>
      <c r="G396" t="str">
        <f t="shared" si="8"/>
        <v>WALAK Manon</v>
      </c>
    </row>
    <row r="397" spans="1:7" ht="12.75">
      <c r="A397" t="s">
        <v>458</v>
      </c>
      <c r="B397" t="s">
        <v>459</v>
      </c>
      <c r="C397" t="s">
        <v>1478</v>
      </c>
      <c r="D397" t="s">
        <v>1536</v>
      </c>
      <c r="E397" t="s">
        <v>1533</v>
      </c>
      <c r="F397" t="s">
        <v>457</v>
      </c>
      <c r="G397" t="str">
        <f t="shared" si="8"/>
        <v>ANYLA Bastien</v>
      </c>
    </row>
    <row r="398" spans="1:7" ht="12.75">
      <c r="A398" t="s">
        <v>462</v>
      </c>
      <c r="B398" t="s">
        <v>1778</v>
      </c>
      <c r="C398" t="s">
        <v>1725</v>
      </c>
      <c r="D398" t="s">
        <v>1537</v>
      </c>
      <c r="E398" t="s">
        <v>1533</v>
      </c>
      <c r="F398" t="s">
        <v>457</v>
      </c>
      <c r="G398" t="str">
        <f t="shared" si="8"/>
        <v>ARMAND Jean-claude</v>
      </c>
    </row>
    <row r="399" spans="1:7" ht="12.75">
      <c r="A399" t="s">
        <v>463</v>
      </c>
      <c r="B399" t="s">
        <v>1778</v>
      </c>
      <c r="C399" t="s">
        <v>464</v>
      </c>
      <c r="D399" t="s">
        <v>1541</v>
      </c>
      <c r="E399" t="s">
        <v>1533</v>
      </c>
      <c r="F399" t="s">
        <v>457</v>
      </c>
      <c r="G399" t="str">
        <f t="shared" si="8"/>
        <v>ARMAND Leo</v>
      </c>
    </row>
    <row r="400" spans="1:7" ht="12.75">
      <c r="A400" t="s">
        <v>467</v>
      </c>
      <c r="B400" t="s">
        <v>468</v>
      </c>
      <c r="C400" t="s">
        <v>469</v>
      </c>
      <c r="D400" t="s">
        <v>1537</v>
      </c>
      <c r="E400" t="s">
        <v>1533</v>
      </c>
      <c r="F400" t="s">
        <v>457</v>
      </c>
      <c r="G400" t="str">
        <f t="shared" si="8"/>
        <v>BAHAR Nourredine</v>
      </c>
    </row>
    <row r="401" spans="1:7" ht="12.75">
      <c r="A401" t="s">
        <v>470</v>
      </c>
      <c r="B401" t="s">
        <v>471</v>
      </c>
      <c r="C401" t="s">
        <v>1704</v>
      </c>
      <c r="D401" t="s">
        <v>1536</v>
      </c>
      <c r="E401" t="s">
        <v>1533</v>
      </c>
      <c r="F401" t="s">
        <v>457</v>
      </c>
      <c r="G401" t="str">
        <f t="shared" si="8"/>
        <v>BAMBOUX Stephane</v>
      </c>
    </row>
    <row r="402" spans="1:7" ht="12.75">
      <c r="A402" t="s">
        <v>472</v>
      </c>
      <c r="B402" t="s">
        <v>1506</v>
      </c>
      <c r="C402" t="s">
        <v>1348</v>
      </c>
      <c r="D402" t="s">
        <v>1673</v>
      </c>
      <c r="E402" t="s">
        <v>1533</v>
      </c>
      <c r="F402" t="s">
        <v>457</v>
      </c>
      <c r="G402" t="str">
        <f t="shared" si="8"/>
        <v>BERNARD Edgar</v>
      </c>
    </row>
    <row r="403" spans="1:7" ht="12.75">
      <c r="A403" t="s">
        <v>473</v>
      </c>
      <c r="B403" t="s">
        <v>1435</v>
      </c>
      <c r="C403" t="s">
        <v>1503</v>
      </c>
      <c r="D403" t="s">
        <v>1541</v>
      </c>
      <c r="E403" t="s">
        <v>1533</v>
      </c>
      <c r="F403" t="s">
        <v>457</v>
      </c>
      <c r="G403" t="str">
        <f t="shared" si="8"/>
        <v>BESNARD Jordan</v>
      </c>
    </row>
    <row r="404" spans="1:7" ht="12.75">
      <c r="A404" t="s">
        <v>474</v>
      </c>
      <c r="B404" t="s">
        <v>475</v>
      </c>
      <c r="C404" t="s">
        <v>1494</v>
      </c>
      <c r="D404" t="s">
        <v>1541</v>
      </c>
      <c r="E404" t="s">
        <v>1533</v>
      </c>
      <c r="F404" t="s">
        <v>457</v>
      </c>
      <c r="G404" t="str">
        <f t="shared" si="8"/>
        <v>BETTE Gabriel</v>
      </c>
    </row>
    <row r="405" spans="1:7" ht="12.75">
      <c r="A405" t="s">
        <v>478</v>
      </c>
      <c r="B405" t="s">
        <v>477</v>
      </c>
      <c r="C405" t="s">
        <v>1693</v>
      </c>
      <c r="D405" t="s">
        <v>1537</v>
      </c>
      <c r="E405" t="s">
        <v>1533</v>
      </c>
      <c r="F405" t="s">
        <v>457</v>
      </c>
      <c r="G405" t="str">
        <f t="shared" si="8"/>
        <v>BIDARD Jacques</v>
      </c>
    </row>
    <row r="406" spans="1:7" ht="12.75">
      <c r="A406" t="s">
        <v>479</v>
      </c>
      <c r="B406" t="s">
        <v>1767</v>
      </c>
      <c r="C406" t="s">
        <v>1617</v>
      </c>
      <c r="D406" t="s">
        <v>1541</v>
      </c>
      <c r="E406" t="s">
        <v>1533</v>
      </c>
      <c r="F406" t="s">
        <v>457</v>
      </c>
      <c r="G406" t="str">
        <f t="shared" si="8"/>
        <v>BISSON Maxime</v>
      </c>
    </row>
    <row r="407" spans="1:7" ht="12.75">
      <c r="A407" t="s">
        <v>480</v>
      </c>
      <c r="B407" t="s">
        <v>481</v>
      </c>
      <c r="C407" t="s">
        <v>1719</v>
      </c>
      <c r="D407" t="s">
        <v>1536</v>
      </c>
      <c r="E407" t="s">
        <v>1533</v>
      </c>
      <c r="F407" t="s">
        <v>457</v>
      </c>
      <c r="G407" t="str">
        <f t="shared" si="8"/>
        <v>BLAIZOT David</v>
      </c>
    </row>
    <row r="408" spans="1:7" ht="12.75">
      <c r="A408" t="s">
        <v>482</v>
      </c>
      <c r="B408" t="s">
        <v>421</v>
      </c>
      <c r="C408" t="s">
        <v>1330</v>
      </c>
      <c r="D408" t="s">
        <v>1537</v>
      </c>
      <c r="E408" t="s">
        <v>1533</v>
      </c>
      <c r="F408" t="s">
        <v>457</v>
      </c>
      <c r="G408" t="str">
        <f t="shared" si="8"/>
        <v>BLOT Dany</v>
      </c>
    </row>
    <row r="409" spans="1:7" ht="12.75">
      <c r="A409" t="s">
        <v>483</v>
      </c>
      <c r="B409" t="s">
        <v>484</v>
      </c>
      <c r="C409" t="s">
        <v>485</v>
      </c>
      <c r="D409" t="s">
        <v>1536</v>
      </c>
      <c r="E409" t="s">
        <v>1533</v>
      </c>
      <c r="F409" t="s">
        <v>457</v>
      </c>
      <c r="G409" t="str">
        <f t="shared" si="8"/>
        <v>BOCQUET Fedia</v>
      </c>
    </row>
    <row r="410" spans="1:7" ht="12.75">
      <c r="A410" t="s">
        <v>486</v>
      </c>
      <c r="B410" t="s">
        <v>487</v>
      </c>
      <c r="C410" t="s">
        <v>1581</v>
      </c>
      <c r="D410" t="s">
        <v>1537</v>
      </c>
      <c r="E410" t="s">
        <v>1533</v>
      </c>
      <c r="F410" t="s">
        <v>457</v>
      </c>
      <c r="G410" t="str">
        <f t="shared" si="8"/>
        <v>BOSQUET Laurent</v>
      </c>
    </row>
    <row r="411" spans="1:7" ht="12.75">
      <c r="A411" t="s">
        <v>488</v>
      </c>
      <c r="B411" t="s">
        <v>1485</v>
      </c>
      <c r="C411" t="s">
        <v>489</v>
      </c>
      <c r="D411" t="s">
        <v>1536</v>
      </c>
      <c r="E411" t="s">
        <v>1533</v>
      </c>
      <c r="F411" t="s">
        <v>457</v>
      </c>
      <c r="G411" t="str">
        <f t="shared" si="8"/>
        <v>BOUCHER Robin</v>
      </c>
    </row>
    <row r="412" spans="1:7" ht="12.75">
      <c r="A412" t="s">
        <v>490</v>
      </c>
      <c r="B412" t="s">
        <v>491</v>
      </c>
      <c r="C412" t="s">
        <v>1617</v>
      </c>
      <c r="D412" t="s">
        <v>1536</v>
      </c>
      <c r="E412" t="s">
        <v>1533</v>
      </c>
      <c r="F412" t="s">
        <v>457</v>
      </c>
      <c r="G412" t="str">
        <f t="shared" si="8"/>
        <v>BOUCHETEAU Maxime</v>
      </c>
    </row>
    <row r="413" spans="1:7" ht="12.75">
      <c r="A413" t="s">
        <v>492</v>
      </c>
      <c r="B413" t="s">
        <v>493</v>
      </c>
      <c r="C413" t="s">
        <v>1691</v>
      </c>
      <c r="D413" t="s">
        <v>1537</v>
      </c>
      <c r="E413" t="s">
        <v>1533</v>
      </c>
      <c r="F413" t="s">
        <v>457</v>
      </c>
      <c r="G413" t="str">
        <f t="shared" si="8"/>
        <v>BOUILLON Franck</v>
      </c>
    </row>
    <row r="414" spans="1:7" ht="12.75">
      <c r="A414" t="s">
        <v>494</v>
      </c>
      <c r="B414" t="s">
        <v>495</v>
      </c>
      <c r="C414" t="s">
        <v>1604</v>
      </c>
      <c r="D414" t="s">
        <v>1541</v>
      </c>
      <c r="E414" t="s">
        <v>1533</v>
      </c>
      <c r="F414" t="s">
        <v>457</v>
      </c>
      <c r="G414" t="str">
        <f t="shared" si="8"/>
        <v>BROSSAULT Guillaume</v>
      </c>
    </row>
    <row r="415" spans="1:7" ht="12.75">
      <c r="A415" t="s">
        <v>505</v>
      </c>
      <c r="B415" t="s">
        <v>200</v>
      </c>
      <c r="C415" t="s">
        <v>1628</v>
      </c>
      <c r="D415" t="s">
        <v>1673</v>
      </c>
      <c r="E415" t="s">
        <v>1533</v>
      </c>
      <c r="F415" t="s">
        <v>457</v>
      </c>
      <c r="G415" t="str">
        <f t="shared" si="8"/>
        <v>CHAN Aurelien</v>
      </c>
    </row>
    <row r="416" spans="1:7" ht="12.75">
      <c r="A416" t="s">
        <v>506</v>
      </c>
      <c r="B416" t="s">
        <v>507</v>
      </c>
      <c r="C416" t="s">
        <v>1600</v>
      </c>
      <c r="D416" t="s">
        <v>1536</v>
      </c>
      <c r="E416" t="s">
        <v>1533</v>
      </c>
      <c r="F416" t="s">
        <v>457</v>
      </c>
      <c r="G416" t="str">
        <f t="shared" si="8"/>
        <v>COHUA Romain</v>
      </c>
    </row>
    <row r="417" spans="1:7" ht="12.75">
      <c r="A417" t="s">
        <v>510</v>
      </c>
      <c r="B417" t="s">
        <v>509</v>
      </c>
      <c r="C417" t="s">
        <v>1594</v>
      </c>
      <c r="D417" t="s">
        <v>1541</v>
      </c>
      <c r="E417" t="s">
        <v>1533</v>
      </c>
      <c r="F417" t="s">
        <v>457</v>
      </c>
      <c r="G417" t="str">
        <f t="shared" si="8"/>
        <v>COLASSE Julien</v>
      </c>
    </row>
    <row r="418" spans="1:7" ht="12.75">
      <c r="A418" t="s">
        <v>511</v>
      </c>
      <c r="B418" t="s">
        <v>512</v>
      </c>
      <c r="C418" t="s">
        <v>1582</v>
      </c>
      <c r="D418" t="s">
        <v>1673</v>
      </c>
      <c r="E418" t="s">
        <v>1533</v>
      </c>
      <c r="F418" t="s">
        <v>457</v>
      </c>
      <c r="G418" t="str">
        <f t="shared" si="8"/>
        <v>DE BAZELAIRE Pierre</v>
      </c>
    </row>
    <row r="419" spans="1:7" ht="12.75">
      <c r="A419" t="s">
        <v>513</v>
      </c>
      <c r="B419" t="s">
        <v>514</v>
      </c>
      <c r="C419" t="s">
        <v>515</v>
      </c>
      <c r="D419" t="s">
        <v>1673</v>
      </c>
      <c r="E419" t="s">
        <v>1533</v>
      </c>
      <c r="F419" t="s">
        <v>457</v>
      </c>
      <c r="G419" t="str">
        <f t="shared" si="8"/>
        <v>DELALANDE Francois-xavier</v>
      </c>
    </row>
    <row r="420" spans="1:7" ht="12.75">
      <c r="A420" t="s">
        <v>516</v>
      </c>
      <c r="B420" t="s">
        <v>517</v>
      </c>
      <c r="C420" t="s">
        <v>1631</v>
      </c>
      <c r="D420" t="s">
        <v>1536</v>
      </c>
      <c r="E420" t="s">
        <v>1533</v>
      </c>
      <c r="F420" t="s">
        <v>457</v>
      </c>
      <c r="G420" t="str">
        <f t="shared" si="8"/>
        <v>DELANNET Thomas</v>
      </c>
    </row>
    <row r="421" spans="1:7" ht="12.75">
      <c r="A421" t="s">
        <v>521</v>
      </c>
      <c r="B421" t="s">
        <v>522</v>
      </c>
      <c r="C421" t="s">
        <v>1582</v>
      </c>
      <c r="D421" t="s">
        <v>1534</v>
      </c>
      <c r="E421" t="s">
        <v>1533</v>
      </c>
      <c r="F421" t="s">
        <v>457</v>
      </c>
      <c r="G421" t="str">
        <f t="shared" si="8"/>
        <v>DEMONTROND Pierre</v>
      </c>
    </row>
    <row r="422" spans="1:7" ht="12.75">
      <c r="A422" t="s">
        <v>523</v>
      </c>
      <c r="B422" t="s">
        <v>82</v>
      </c>
      <c r="C422" t="s">
        <v>1581</v>
      </c>
      <c r="D422" t="s">
        <v>1536</v>
      </c>
      <c r="E422" t="s">
        <v>1533</v>
      </c>
      <c r="F422" t="s">
        <v>457</v>
      </c>
      <c r="G422" t="str">
        <f t="shared" si="8"/>
        <v>D'ENDICE Laurent</v>
      </c>
    </row>
    <row r="423" spans="1:7" ht="12.75">
      <c r="A423" t="s">
        <v>524</v>
      </c>
      <c r="B423" t="s">
        <v>525</v>
      </c>
      <c r="C423" t="s">
        <v>526</v>
      </c>
      <c r="D423" t="s">
        <v>1541</v>
      </c>
      <c r="E423" t="s">
        <v>1533</v>
      </c>
      <c r="F423" t="s">
        <v>457</v>
      </c>
      <c r="G423" t="str">
        <f t="shared" si="8"/>
        <v>DENIAUX Ghislain</v>
      </c>
    </row>
    <row r="424" spans="1:7" ht="12.75">
      <c r="A424" t="s">
        <v>527</v>
      </c>
      <c r="B424" t="s">
        <v>528</v>
      </c>
      <c r="C424" t="s">
        <v>529</v>
      </c>
      <c r="D424" t="s">
        <v>1534</v>
      </c>
      <c r="E424" t="s">
        <v>1533</v>
      </c>
      <c r="F424" t="s">
        <v>457</v>
      </c>
      <c r="G424" t="str">
        <f t="shared" si="8"/>
        <v>DERMANAKI Arman</v>
      </c>
    </row>
    <row r="425" spans="1:7" ht="12.75">
      <c r="A425" t="s">
        <v>537</v>
      </c>
      <c r="B425" t="s">
        <v>1407</v>
      </c>
      <c r="C425" t="s">
        <v>1588</v>
      </c>
      <c r="D425" t="s">
        <v>1537</v>
      </c>
      <c r="E425" t="s">
        <v>1533</v>
      </c>
      <c r="F425" t="s">
        <v>457</v>
      </c>
      <c r="G425" t="str">
        <f t="shared" si="8"/>
        <v>DURAND Francois</v>
      </c>
    </row>
    <row r="426" spans="1:7" ht="12.75">
      <c r="A426" t="s">
        <v>538</v>
      </c>
      <c r="B426" t="s">
        <v>539</v>
      </c>
      <c r="C426" t="s">
        <v>1587</v>
      </c>
      <c r="D426" t="s">
        <v>1541</v>
      </c>
      <c r="E426" t="s">
        <v>1533</v>
      </c>
      <c r="F426" t="s">
        <v>457</v>
      </c>
      <c r="G426" t="str">
        <f t="shared" si="8"/>
        <v>EUCHER Nicolas</v>
      </c>
    </row>
    <row r="427" spans="1:7" ht="12.75">
      <c r="A427" t="s">
        <v>540</v>
      </c>
      <c r="B427" t="s">
        <v>3</v>
      </c>
      <c r="C427" t="s">
        <v>1394</v>
      </c>
      <c r="D427" t="s">
        <v>1536</v>
      </c>
      <c r="E427" t="s">
        <v>1533</v>
      </c>
      <c r="F427" t="s">
        <v>457</v>
      </c>
      <c r="G427" t="str">
        <f t="shared" si="8"/>
        <v>EVRARD Gaetan</v>
      </c>
    </row>
    <row r="428" spans="1:7" ht="12.75">
      <c r="A428" t="s">
        <v>541</v>
      </c>
      <c r="B428" t="s">
        <v>542</v>
      </c>
      <c r="C428" t="s">
        <v>1686</v>
      </c>
      <c r="D428" t="s">
        <v>1537</v>
      </c>
      <c r="E428" t="s">
        <v>1533</v>
      </c>
      <c r="F428" t="s">
        <v>457</v>
      </c>
      <c r="G428" t="str">
        <f t="shared" si="8"/>
        <v>FAUVEL Pascal</v>
      </c>
    </row>
    <row r="429" spans="1:7" ht="12.75">
      <c r="A429" t="s">
        <v>543</v>
      </c>
      <c r="B429" t="s">
        <v>544</v>
      </c>
      <c r="C429" t="s">
        <v>1634</v>
      </c>
      <c r="D429" t="s">
        <v>1536</v>
      </c>
      <c r="E429" t="s">
        <v>1533</v>
      </c>
      <c r="F429" t="s">
        <v>457</v>
      </c>
      <c r="G429" t="str">
        <f t="shared" si="8"/>
        <v>FERRET Cedric</v>
      </c>
    </row>
    <row r="430" spans="1:7" ht="12.75">
      <c r="A430" t="s">
        <v>547</v>
      </c>
      <c r="B430" t="s">
        <v>548</v>
      </c>
      <c r="C430" t="s">
        <v>1602</v>
      </c>
      <c r="D430" t="s">
        <v>1673</v>
      </c>
      <c r="E430" t="s">
        <v>1533</v>
      </c>
      <c r="F430" t="s">
        <v>457</v>
      </c>
      <c r="G430" t="str">
        <f t="shared" si="8"/>
        <v>FOUCHER Antoine</v>
      </c>
    </row>
    <row r="431" spans="1:7" ht="12.75">
      <c r="A431" t="s">
        <v>553</v>
      </c>
      <c r="B431" t="s">
        <v>554</v>
      </c>
      <c r="C431" t="s">
        <v>1680</v>
      </c>
      <c r="D431" t="s">
        <v>1537</v>
      </c>
      <c r="E431" t="s">
        <v>1533</v>
      </c>
      <c r="F431" t="s">
        <v>457</v>
      </c>
      <c r="G431" t="str">
        <f t="shared" si="8"/>
        <v>GENEVOIS Michel</v>
      </c>
    </row>
    <row r="432" spans="1:7" ht="12.75">
      <c r="A432" t="s">
        <v>555</v>
      </c>
      <c r="B432" t="s">
        <v>556</v>
      </c>
      <c r="C432" t="s">
        <v>1601</v>
      </c>
      <c r="D432" t="s">
        <v>1536</v>
      </c>
      <c r="E432" t="s">
        <v>1533</v>
      </c>
      <c r="F432" t="s">
        <v>457</v>
      </c>
      <c r="G432" t="str">
        <f t="shared" si="8"/>
        <v>GOSSET Ludovic</v>
      </c>
    </row>
    <row r="433" spans="1:7" ht="12.75">
      <c r="A433" t="s">
        <v>559</v>
      </c>
      <c r="B433" t="s">
        <v>560</v>
      </c>
      <c r="C433" t="s">
        <v>1766</v>
      </c>
      <c r="D433" t="s">
        <v>1673</v>
      </c>
      <c r="E433" t="s">
        <v>1533</v>
      </c>
      <c r="F433" t="s">
        <v>457</v>
      </c>
      <c r="G433" t="str">
        <f t="shared" si="8"/>
        <v>GOULET Alexis</v>
      </c>
    </row>
    <row r="434" spans="1:7" ht="12.75">
      <c r="A434" t="s">
        <v>561</v>
      </c>
      <c r="B434" t="s">
        <v>560</v>
      </c>
      <c r="C434" t="s">
        <v>1633</v>
      </c>
      <c r="D434" t="s">
        <v>1541</v>
      </c>
      <c r="E434" t="s">
        <v>1533</v>
      </c>
      <c r="F434" t="s">
        <v>457</v>
      </c>
      <c r="G434" t="str">
        <f t="shared" si="8"/>
        <v>GOULET Damien</v>
      </c>
    </row>
    <row r="435" spans="1:7" ht="12.75">
      <c r="A435" t="s">
        <v>562</v>
      </c>
      <c r="B435" t="s">
        <v>563</v>
      </c>
      <c r="C435" t="s">
        <v>1689</v>
      </c>
      <c r="D435" t="s">
        <v>1537</v>
      </c>
      <c r="E435" t="s">
        <v>1533</v>
      </c>
      <c r="F435" t="s">
        <v>457</v>
      </c>
      <c r="G435" t="str">
        <f t="shared" si="8"/>
        <v>GOUTARD Jean-michel</v>
      </c>
    </row>
    <row r="436" spans="1:7" ht="12.75">
      <c r="A436" t="s">
        <v>566</v>
      </c>
      <c r="B436" t="s">
        <v>567</v>
      </c>
      <c r="C436" t="s">
        <v>1627</v>
      </c>
      <c r="D436" t="s">
        <v>1536</v>
      </c>
      <c r="E436" t="s">
        <v>1533</v>
      </c>
      <c r="F436" t="s">
        <v>457</v>
      </c>
      <c r="G436" t="str">
        <f t="shared" si="8"/>
        <v>HERGAULT Jerome</v>
      </c>
    </row>
    <row r="437" spans="1:7" ht="12.75">
      <c r="A437" t="s">
        <v>570</v>
      </c>
      <c r="B437" t="s">
        <v>571</v>
      </c>
      <c r="C437" t="s">
        <v>572</v>
      </c>
      <c r="D437" t="s">
        <v>1541</v>
      </c>
      <c r="E437" t="s">
        <v>1533</v>
      </c>
      <c r="F437" t="s">
        <v>457</v>
      </c>
      <c r="G437" t="str">
        <f t="shared" si="8"/>
        <v>HOSDEZ Gauderic</v>
      </c>
    </row>
    <row r="438" spans="1:7" ht="12.75">
      <c r="A438" t="s">
        <v>575</v>
      </c>
      <c r="B438" t="s">
        <v>1447</v>
      </c>
      <c r="C438" t="s">
        <v>1599</v>
      </c>
      <c r="D438" t="s">
        <v>1537</v>
      </c>
      <c r="E438" t="s">
        <v>1533</v>
      </c>
      <c r="F438" t="s">
        <v>457</v>
      </c>
      <c r="G438" t="str">
        <f t="shared" si="8"/>
        <v>JEAN Arnaud</v>
      </c>
    </row>
    <row r="439" spans="1:7" ht="12.75">
      <c r="A439" t="s">
        <v>583</v>
      </c>
      <c r="B439" t="s">
        <v>584</v>
      </c>
      <c r="C439" t="s">
        <v>1723</v>
      </c>
      <c r="D439" t="s">
        <v>1537</v>
      </c>
      <c r="E439" t="s">
        <v>1533</v>
      </c>
      <c r="F439" t="s">
        <v>457</v>
      </c>
      <c r="G439" t="str">
        <f t="shared" si="8"/>
        <v>KOZIK Daniel</v>
      </c>
    </row>
    <row r="440" spans="1:7" ht="12.75">
      <c r="A440" t="s">
        <v>587</v>
      </c>
      <c r="B440" t="s">
        <v>588</v>
      </c>
      <c r="C440" t="s">
        <v>1627</v>
      </c>
      <c r="D440" t="s">
        <v>1537</v>
      </c>
      <c r="E440" t="s">
        <v>1533</v>
      </c>
      <c r="F440" t="s">
        <v>457</v>
      </c>
      <c r="G440" t="str">
        <f t="shared" si="8"/>
        <v>LAGUNEGRAND Jerome</v>
      </c>
    </row>
    <row r="441" spans="1:7" ht="12.75">
      <c r="A441" t="s">
        <v>591</v>
      </c>
      <c r="B441" t="s">
        <v>592</v>
      </c>
      <c r="C441" t="s">
        <v>1793</v>
      </c>
      <c r="D441" t="s">
        <v>1536</v>
      </c>
      <c r="E441" t="s">
        <v>1533</v>
      </c>
      <c r="F441" t="s">
        <v>457</v>
      </c>
      <c r="G441" t="str">
        <f t="shared" si="8"/>
        <v>LARIAGON Renaud</v>
      </c>
    </row>
    <row r="442" spans="1:7" ht="12.75">
      <c r="A442" t="s">
        <v>594</v>
      </c>
      <c r="B442" t="s">
        <v>1775</v>
      </c>
      <c r="C442" t="s">
        <v>1631</v>
      </c>
      <c r="D442" t="s">
        <v>1541</v>
      </c>
      <c r="E442" t="s">
        <v>1533</v>
      </c>
      <c r="F442" t="s">
        <v>457</v>
      </c>
      <c r="G442" t="str">
        <f t="shared" si="8"/>
        <v>LAURENT Thomas</v>
      </c>
    </row>
    <row r="443" spans="1:7" ht="12.75">
      <c r="A443" t="s">
        <v>595</v>
      </c>
      <c r="B443" t="s">
        <v>596</v>
      </c>
      <c r="C443" t="s">
        <v>1609</v>
      </c>
      <c r="D443" t="s">
        <v>1673</v>
      </c>
      <c r="E443" t="s">
        <v>1533</v>
      </c>
      <c r="F443" t="s">
        <v>457</v>
      </c>
      <c r="G443" t="str">
        <f t="shared" si="8"/>
        <v>LAURET Samuel</v>
      </c>
    </row>
    <row r="444" spans="1:7" ht="12.75">
      <c r="A444" t="s">
        <v>598</v>
      </c>
      <c r="B444" t="s">
        <v>369</v>
      </c>
      <c r="C444" t="s">
        <v>1638</v>
      </c>
      <c r="D444" t="s">
        <v>1536</v>
      </c>
      <c r="E444" t="s">
        <v>1533</v>
      </c>
      <c r="F444" t="s">
        <v>457</v>
      </c>
      <c r="G444" t="str">
        <f t="shared" si="8"/>
        <v>LEBOUCHER Benjamin</v>
      </c>
    </row>
    <row r="445" spans="1:7" ht="12.75">
      <c r="A445" t="s">
        <v>599</v>
      </c>
      <c r="B445" t="s">
        <v>600</v>
      </c>
      <c r="C445" t="s">
        <v>1620</v>
      </c>
      <c r="D445" t="s">
        <v>1673</v>
      </c>
      <c r="E445" t="s">
        <v>1533</v>
      </c>
      <c r="F445" t="s">
        <v>457</v>
      </c>
      <c r="G445" t="str">
        <f t="shared" si="8"/>
        <v>LEBOUTEILLER Ronan</v>
      </c>
    </row>
    <row r="446" spans="1:7" ht="12.75">
      <c r="A446" t="s">
        <v>601</v>
      </c>
      <c r="B446" t="s">
        <v>602</v>
      </c>
      <c r="C446" t="s">
        <v>603</v>
      </c>
      <c r="D446" t="s">
        <v>1541</v>
      </c>
      <c r="E446" t="s">
        <v>1533</v>
      </c>
      <c r="F446" t="s">
        <v>457</v>
      </c>
      <c r="G446" t="str">
        <f t="shared" si="8"/>
        <v>LECOURT Basil</v>
      </c>
    </row>
    <row r="447" spans="1:7" ht="12.75">
      <c r="A447" t="s">
        <v>604</v>
      </c>
      <c r="B447" t="s">
        <v>1393</v>
      </c>
      <c r="C447" t="s">
        <v>1685</v>
      </c>
      <c r="D447" t="s">
        <v>1537</v>
      </c>
      <c r="E447" t="s">
        <v>1533</v>
      </c>
      <c r="F447" t="s">
        <v>457</v>
      </c>
      <c r="G447" t="str">
        <f t="shared" si="8"/>
        <v>LEFEVRE Jean-pierre</v>
      </c>
    </row>
    <row r="448" spans="1:7" ht="12.75">
      <c r="A448" t="s">
        <v>607</v>
      </c>
      <c r="B448" t="s">
        <v>608</v>
      </c>
      <c r="C448" t="s">
        <v>1681</v>
      </c>
      <c r="D448" t="s">
        <v>1537</v>
      </c>
      <c r="E448" t="s">
        <v>1533</v>
      </c>
      <c r="F448" t="s">
        <v>457</v>
      </c>
      <c r="G448" t="str">
        <f t="shared" si="8"/>
        <v>LELODEY Joel</v>
      </c>
    </row>
    <row r="449" spans="1:7" ht="12.75">
      <c r="A449" t="s">
        <v>609</v>
      </c>
      <c r="B449" t="s">
        <v>1434</v>
      </c>
      <c r="C449" t="s">
        <v>1687</v>
      </c>
      <c r="D449" t="s">
        <v>1537</v>
      </c>
      <c r="E449" t="s">
        <v>1533</v>
      </c>
      <c r="F449" t="s">
        <v>457</v>
      </c>
      <c r="G449" t="str">
        <f t="shared" si="8"/>
        <v>LEMAITRE Gilles</v>
      </c>
    </row>
    <row r="450" spans="1:7" ht="12.75">
      <c r="A450" t="s">
        <v>612</v>
      </c>
      <c r="B450" t="s">
        <v>613</v>
      </c>
      <c r="C450" t="s">
        <v>1615</v>
      </c>
      <c r="D450" t="s">
        <v>1537</v>
      </c>
      <c r="E450" t="s">
        <v>1533</v>
      </c>
      <c r="F450" t="s">
        <v>457</v>
      </c>
      <c r="G450" t="str">
        <f aca="true" t="shared" si="9" ref="G450:G513">B450&amp;" "&amp;C450</f>
        <v>LERAT Philippe</v>
      </c>
    </row>
    <row r="451" spans="1:7" ht="12.75">
      <c r="A451" t="s">
        <v>614</v>
      </c>
      <c r="B451" t="s">
        <v>1759</v>
      </c>
      <c r="C451" t="s">
        <v>1608</v>
      </c>
      <c r="D451" t="s">
        <v>1537</v>
      </c>
      <c r="E451" t="s">
        <v>1533</v>
      </c>
      <c r="F451" t="s">
        <v>457</v>
      </c>
      <c r="G451" t="str">
        <f t="shared" si="9"/>
        <v>LEROUX Vincent</v>
      </c>
    </row>
    <row r="452" spans="1:7" ht="12.75">
      <c r="A452" t="s">
        <v>615</v>
      </c>
      <c r="B452" t="s">
        <v>616</v>
      </c>
      <c r="C452" t="s">
        <v>1728</v>
      </c>
      <c r="D452" t="s">
        <v>1536</v>
      </c>
      <c r="E452" t="s">
        <v>1533</v>
      </c>
      <c r="F452" t="s">
        <v>457</v>
      </c>
      <c r="G452" t="str">
        <f t="shared" si="9"/>
        <v>LETELLIER Loic</v>
      </c>
    </row>
    <row r="453" spans="1:7" ht="12.75">
      <c r="A453" t="s">
        <v>618</v>
      </c>
      <c r="B453" t="s">
        <v>619</v>
      </c>
      <c r="C453" t="s">
        <v>1587</v>
      </c>
      <c r="D453" t="s">
        <v>1541</v>
      </c>
      <c r="E453" t="s">
        <v>1533</v>
      </c>
      <c r="F453" t="s">
        <v>457</v>
      </c>
      <c r="G453" t="str">
        <f t="shared" si="9"/>
        <v>LETURGIE Nicolas</v>
      </c>
    </row>
    <row r="454" spans="1:7" ht="12.75">
      <c r="A454" t="s">
        <v>620</v>
      </c>
      <c r="B454" t="s">
        <v>621</v>
      </c>
      <c r="C454" t="s">
        <v>1348</v>
      </c>
      <c r="D454" t="s">
        <v>1541</v>
      </c>
      <c r="E454" t="s">
        <v>1533</v>
      </c>
      <c r="F454" t="s">
        <v>457</v>
      </c>
      <c r="G454" t="str">
        <f t="shared" si="9"/>
        <v>LEVARD Edgar</v>
      </c>
    </row>
    <row r="455" spans="1:7" ht="12.75">
      <c r="A455" t="s">
        <v>622</v>
      </c>
      <c r="B455" t="s">
        <v>623</v>
      </c>
      <c r="C455" t="s">
        <v>624</v>
      </c>
      <c r="D455" t="s">
        <v>1534</v>
      </c>
      <c r="E455" t="s">
        <v>1533</v>
      </c>
      <c r="F455" t="s">
        <v>457</v>
      </c>
      <c r="G455" t="str">
        <f t="shared" si="9"/>
        <v>LEVAUFRE Colas</v>
      </c>
    </row>
    <row r="456" spans="1:7" ht="12.75">
      <c r="A456" t="s">
        <v>625</v>
      </c>
      <c r="B456" t="s">
        <v>623</v>
      </c>
      <c r="C456" t="s">
        <v>1700</v>
      </c>
      <c r="D456" t="s">
        <v>1537</v>
      </c>
      <c r="E456" t="s">
        <v>1533</v>
      </c>
      <c r="F456" t="s">
        <v>457</v>
      </c>
      <c r="G456" t="str">
        <f t="shared" si="9"/>
        <v>LEVAUFRE Serge</v>
      </c>
    </row>
    <row r="457" spans="1:7" ht="12.75">
      <c r="A457" t="s">
        <v>627</v>
      </c>
      <c r="B457" t="s">
        <v>628</v>
      </c>
      <c r="C457" t="s">
        <v>1712</v>
      </c>
      <c r="D457" t="s">
        <v>1541</v>
      </c>
      <c r="E457" t="s">
        <v>1533</v>
      </c>
      <c r="F457" t="s">
        <v>457</v>
      </c>
      <c r="G457" t="str">
        <f t="shared" si="9"/>
        <v>MAHIER Jeremy</v>
      </c>
    </row>
    <row r="458" spans="1:7" ht="12.75">
      <c r="A458" t="s">
        <v>631</v>
      </c>
      <c r="B458" t="s">
        <v>630</v>
      </c>
      <c r="C458" t="s">
        <v>1795</v>
      </c>
      <c r="D458" t="s">
        <v>1534</v>
      </c>
      <c r="E458" t="s">
        <v>1533</v>
      </c>
      <c r="F458" t="s">
        <v>457</v>
      </c>
      <c r="G458" t="str">
        <f t="shared" si="9"/>
        <v>MALENKY Simon</v>
      </c>
    </row>
    <row r="459" spans="1:7" ht="12.75">
      <c r="A459" t="s">
        <v>633</v>
      </c>
      <c r="B459" t="s">
        <v>1423</v>
      </c>
      <c r="C459" t="s">
        <v>1588</v>
      </c>
      <c r="D459" t="s">
        <v>1534</v>
      </c>
      <c r="E459" t="s">
        <v>1533</v>
      </c>
      <c r="F459" t="s">
        <v>457</v>
      </c>
      <c r="G459" t="str">
        <f t="shared" si="9"/>
        <v>MARIE Francois</v>
      </c>
    </row>
    <row r="460" spans="1:7" ht="12.75">
      <c r="A460" t="s">
        <v>634</v>
      </c>
      <c r="B460" t="s">
        <v>1423</v>
      </c>
      <c r="C460" t="s">
        <v>1610</v>
      </c>
      <c r="D460" t="s">
        <v>1536</v>
      </c>
      <c r="E460" t="s">
        <v>1533</v>
      </c>
      <c r="F460" t="s">
        <v>457</v>
      </c>
      <c r="G460" t="str">
        <f t="shared" si="9"/>
        <v>MARIE Mickael</v>
      </c>
    </row>
    <row r="461" spans="1:7" ht="12.75">
      <c r="A461" t="s">
        <v>637</v>
      </c>
      <c r="B461" t="s">
        <v>638</v>
      </c>
      <c r="C461" t="s">
        <v>1679</v>
      </c>
      <c r="D461" t="s">
        <v>1536</v>
      </c>
      <c r="E461" t="s">
        <v>1533</v>
      </c>
      <c r="F461" t="s">
        <v>457</v>
      </c>
      <c r="G461" t="str">
        <f t="shared" si="9"/>
        <v>MORICE Yannick</v>
      </c>
    </row>
    <row r="462" spans="1:7" ht="12.75">
      <c r="A462" t="s">
        <v>639</v>
      </c>
      <c r="B462" t="s">
        <v>1352</v>
      </c>
      <c r="C462" t="s">
        <v>1608</v>
      </c>
      <c r="D462" t="s">
        <v>1536</v>
      </c>
      <c r="E462" t="s">
        <v>1533</v>
      </c>
      <c r="F462" t="s">
        <v>457</v>
      </c>
      <c r="G462" t="str">
        <f t="shared" si="9"/>
        <v>MULLER Vincent</v>
      </c>
    </row>
    <row r="463" spans="1:7" ht="12.75">
      <c r="A463" t="s">
        <v>640</v>
      </c>
      <c r="B463" t="s">
        <v>641</v>
      </c>
      <c r="C463" t="s">
        <v>1686</v>
      </c>
      <c r="D463" t="s">
        <v>1536</v>
      </c>
      <c r="E463" t="s">
        <v>1533</v>
      </c>
      <c r="F463" t="s">
        <v>457</v>
      </c>
      <c r="G463" t="str">
        <f t="shared" si="9"/>
        <v>NOLIN Pascal</v>
      </c>
    </row>
    <row r="464" spans="1:7" ht="12.75">
      <c r="A464" t="s">
        <v>642</v>
      </c>
      <c r="B464" t="s">
        <v>282</v>
      </c>
      <c r="C464" t="s">
        <v>1710</v>
      </c>
      <c r="D464" t="s">
        <v>1537</v>
      </c>
      <c r="E464" t="s">
        <v>1533</v>
      </c>
      <c r="F464" t="s">
        <v>457</v>
      </c>
      <c r="G464" t="str">
        <f t="shared" si="9"/>
        <v>PATRY Alain</v>
      </c>
    </row>
    <row r="465" spans="1:7" ht="12.75">
      <c r="A465" t="s">
        <v>644</v>
      </c>
      <c r="B465" t="s">
        <v>645</v>
      </c>
      <c r="C465" t="s">
        <v>1676</v>
      </c>
      <c r="D465" t="s">
        <v>1537</v>
      </c>
      <c r="E465" t="s">
        <v>1533</v>
      </c>
      <c r="F465" t="s">
        <v>457</v>
      </c>
      <c r="G465" t="str">
        <f t="shared" si="9"/>
        <v>PEDINI Denis</v>
      </c>
    </row>
    <row r="466" spans="1:7" ht="12.75">
      <c r="A466" t="s">
        <v>648</v>
      </c>
      <c r="B466" t="s">
        <v>649</v>
      </c>
      <c r="C466" t="s">
        <v>1713</v>
      </c>
      <c r="D466" t="s">
        <v>1673</v>
      </c>
      <c r="E466" t="s">
        <v>1533</v>
      </c>
      <c r="F466" t="s">
        <v>457</v>
      </c>
      <c r="G466" t="str">
        <f t="shared" si="9"/>
        <v>PIEDVACHE Olivier</v>
      </c>
    </row>
    <row r="467" spans="1:7" ht="12.75">
      <c r="A467" t="s">
        <v>652</v>
      </c>
      <c r="B467" t="s">
        <v>653</v>
      </c>
      <c r="C467" t="s">
        <v>1631</v>
      </c>
      <c r="D467" t="s">
        <v>1673</v>
      </c>
      <c r="E467" t="s">
        <v>1533</v>
      </c>
      <c r="F467" t="s">
        <v>457</v>
      </c>
      <c r="G467" t="str">
        <f t="shared" si="9"/>
        <v>POUTEAU Thomas</v>
      </c>
    </row>
    <row r="468" spans="1:7" ht="12.75">
      <c r="A468" t="s">
        <v>654</v>
      </c>
      <c r="B468" t="s">
        <v>655</v>
      </c>
      <c r="C468" t="s">
        <v>1607</v>
      </c>
      <c r="D468" t="s">
        <v>1673</v>
      </c>
      <c r="E468" t="s">
        <v>1533</v>
      </c>
      <c r="F468" t="s">
        <v>457</v>
      </c>
      <c r="G468" t="str">
        <f t="shared" si="9"/>
        <v>QUESTIAU Mathieu</v>
      </c>
    </row>
    <row r="469" spans="1:7" ht="12.75">
      <c r="A469" t="s">
        <v>656</v>
      </c>
      <c r="B469" t="s">
        <v>657</v>
      </c>
      <c r="C469" t="s">
        <v>1690</v>
      </c>
      <c r="D469" t="s">
        <v>1537</v>
      </c>
      <c r="E469" t="s">
        <v>1533</v>
      </c>
      <c r="F469" t="s">
        <v>457</v>
      </c>
      <c r="G469" t="str">
        <f t="shared" si="9"/>
        <v>QUILLET Christophe</v>
      </c>
    </row>
    <row r="470" spans="1:7" ht="12.75">
      <c r="A470" t="s">
        <v>661</v>
      </c>
      <c r="B470" t="s">
        <v>662</v>
      </c>
      <c r="C470" t="s">
        <v>1587</v>
      </c>
      <c r="D470" t="s">
        <v>1536</v>
      </c>
      <c r="E470" t="s">
        <v>1533</v>
      </c>
      <c r="F470" t="s">
        <v>457</v>
      </c>
      <c r="G470" t="str">
        <f t="shared" si="9"/>
        <v>RADIGUE Nicolas</v>
      </c>
    </row>
    <row r="471" spans="1:7" ht="12.75">
      <c r="A471" t="s">
        <v>663</v>
      </c>
      <c r="B471" t="s">
        <v>1399</v>
      </c>
      <c r="C471" t="s">
        <v>1680</v>
      </c>
      <c r="D471" t="s">
        <v>1537</v>
      </c>
      <c r="E471" t="s">
        <v>1533</v>
      </c>
      <c r="F471" t="s">
        <v>457</v>
      </c>
      <c r="G471" t="str">
        <f t="shared" si="9"/>
        <v>RAOULT Michel</v>
      </c>
    </row>
    <row r="472" spans="1:7" ht="12.75">
      <c r="A472" t="s">
        <v>664</v>
      </c>
      <c r="B472" t="s">
        <v>1453</v>
      </c>
      <c r="C472" t="s">
        <v>1716</v>
      </c>
      <c r="D472" t="s">
        <v>1541</v>
      </c>
      <c r="E472" t="s">
        <v>1533</v>
      </c>
      <c r="F472" t="s">
        <v>457</v>
      </c>
      <c r="G472" t="str">
        <f t="shared" si="9"/>
        <v>REGNAULT Erwan</v>
      </c>
    </row>
    <row r="473" spans="1:7" ht="12.75">
      <c r="A473" t="s">
        <v>665</v>
      </c>
      <c r="B473" t="s">
        <v>1450</v>
      </c>
      <c r="C473" t="s">
        <v>1710</v>
      </c>
      <c r="D473" t="s">
        <v>1536</v>
      </c>
      <c r="E473" t="s">
        <v>1533</v>
      </c>
      <c r="F473" t="s">
        <v>457</v>
      </c>
      <c r="G473" t="str">
        <f t="shared" si="9"/>
        <v>RENOUARD Alain</v>
      </c>
    </row>
    <row r="474" spans="1:7" ht="12.75">
      <c r="A474" t="s">
        <v>668</v>
      </c>
      <c r="B474" t="s">
        <v>669</v>
      </c>
      <c r="C474" t="s">
        <v>1482</v>
      </c>
      <c r="D474" t="s">
        <v>1541</v>
      </c>
      <c r="E474" t="s">
        <v>1533</v>
      </c>
      <c r="F474" t="s">
        <v>457</v>
      </c>
      <c r="G474" t="str">
        <f t="shared" si="9"/>
        <v>RIBOT Valentin</v>
      </c>
    </row>
    <row r="475" spans="1:7" ht="12.75">
      <c r="A475" t="s">
        <v>670</v>
      </c>
      <c r="B475" t="s">
        <v>671</v>
      </c>
      <c r="C475" t="s">
        <v>1602</v>
      </c>
      <c r="D475" t="s">
        <v>1673</v>
      </c>
      <c r="E475" t="s">
        <v>1533</v>
      </c>
      <c r="F475" t="s">
        <v>457</v>
      </c>
      <c r="G475" t="str">
        <f t="shared" si="9"/>
        <v>RIVIERE Antoine</v>
      </c>
    </row>
    <row r="476" spans="1:7" ht="12.75">
      <c r="A476" t="s">
        <v>674</v>
      </c>
      <c r="B476" t="s">
        <v>675</v>
      </c>
      <c r="C476" t="s">
        <v>676</v>
      </c>
      <c r="D476" t="s">
        <v>1537</v>
      </c>
      <c r="E476" t="s">
        <v>1533</v>
      </c>
      <c r="F476" t="s">
        <v>457</v>
      </c>
      <c r="G476" t="str">
        <f t="shared" si="9"/>
        <v>SARKADI Jean-georges</v>
      </c>
    </row>
    <row r="477" spans="1:7" ht="12.75">
      <c r="A477" t="s">
        <v>677</v>
      </c>
      <c r="B477" t="s">
        <v>678</v>
      </c>
      <c r="C477" t="s">
        <v>1582</v>
      </c>
      <c r="D477" t="s">
        <v>1541</v>
      </c>
      <c r="E477" t="s">
        <v>1533</v>
      </c>
      <c r="F477" t="s">
        <v>457</v>
      </c>
      <c r="G477" t="str">
        <f t="shared" si="9"/>
        <v>SAVARY Pierre</v>
      </c>
    </row>
    <row r="478" spans="1:7" ht="12.75">
      <c r="A478" t="s">
        <v>681</v>
      </c>
      <c r="B478" t="s">
        <v>1439</v>
      </c>
      <c r="C478" t="s">
        <v>1683</v>
      </c>
      <c r="D478" t="s">
        <v>1537</v>
      </c>
      <c r="E478" t="s">
        <v>1533</v>
      </c>
      <c r="F478" t="s">
        <v>457</v>
      </c>
      <c r="G478" t="str">
        <f t="shared" si="9"/>
        <v>SICOT Jean-yves</v>
      </c>
    </row>
    <row r="479" spans="1:7" ht="12.75">
      <c r="A479" t="s">
        <v>682</v>
      </c>
      <c r="B479" t="s">
        <v>683</v>
      </c>
      <c r="C479" t="s">
        <v>1722</v>
      </c>
      <c r="D479" t="s">
        <v>1537</v>
      </c>
      <c r="E479" t="s">
        <v>1533</v>
      </c>
      <c r="F479" t="s">
        <v>457</v>
      </c>
      <c r="G479" t="str">
        <f t="shared" si="9"/>
        <v>STEYER Pierrick</v>
      </c>
    </row>
    <row r="480" spans="1:7" ht="12.75">
      <c r="A480" t="s">
        <v>684</v>
      </c>
      <c r="B480" t="s">
        <v>685</v>
      </c>
      <c r="C480" t="s">
        <v>686</v>
      </c>
      <c r="D480" t="s">
        <v>1536</v>
      </c>
      <c r="E480" t="s">
        <v>1533</v>
      </c>
      <c r="F480" t="s">
        <v>457</v>
      </c>
      <c r="G480" t="str">
        <f t="shared" si="9"/>
        <v>SWAIEH Meftah</v>
      </c>
    </row>
    <row r="481" spans="1:7" ht="12.75">
      <c r="A481" t="s">
        <v>687</v>
      </c>
      <c r="B481" t="s">
        <v>1391</v>
      </c>
      <c r="C481" t="s">
        <v>1685</v>
      </c>
      <c r="D481" t="s">
        <v>1537</v>
      </c>
      <c r="E481" t="s">
        <v>1533</v>
      </c>
      <c r="F481" t="s">
        <v>457</v>
      </c>
      <c r="G481" t="str">
        <f t="shared" si="9"/>
        <v>TANGUY Jean-pierre</v>
      </c>
    </row>
    <row r="482" spans="1:7" ht="12.75">
      <c r="A482" t="s">
        <v>688</v>
      </c>
      <c r="B482" t="s">
        <v>689</v>
      </c>
      <c r="C482" t="s">
        <v>1635</v>
      </c>
      <c r="D482" t="s">
        <v>1536</v>
      </c>
      <c r="E482" t="s">
        <v>1533</v>
      </c>
      <c r="F482" t="s">
        <v>457</v>
      </c>
      <c r="G482" t="str">
        <f t="shared" si="9"/>
        <v>TAOUJI Adrien</v>
      </c>
    </row>
    <row r="483" spans="1:7" ht="12.75">
      <c r="A483" t="s">
        <v>690</v>
      </c>
      <c r="B483" t="s">
        <v>689</v>
      </c>
      <c r="C483" t="s">
        <v>213</v>
      </c>
      <c r="D483" t="s">
        <v>1537</v>
      </c>
      <c r="E483" t="s">
        <v>1533</v>
      </c>
      <c r="F483" t="s">
        <v>457</v>
      </c>
      <c r="G483" t="str">
        <f t="shared" si="9"/>
        <v>TAOUJI Omar</v>
      </c>
    </row>
    <row r="484" spans="1:7" ht="12.75">
      <c r="A484" t="s">
        <v>696</v>
      </c>
      <c r="B484" t="s">
        <v>697</v>
      </c>
      <c r="C484" t="s">
        <v>1687</v>
      </c>
      <c r="D484" t="s">
        <v>1537</v>
      </c>
      <c r="E484" t="s">
        <v>1533</v>
      </c>
      <c r="F484" t="s">
        <v>457</v>
      </c>
      <c r="G484" t="str">
        <f t="shared" si="9"/>
        <v>TREANGLE Gilles</v>
      </c>
    </row>
    <row r="485" spans="1:7" ht="12.75">
      <c r="A485" t="s">
        <v>702</v>
      </c>
      <c r="B485" t="s">
        <v>703</v>
      </c>
      <c r="C485" t="s">
        <v>1631</v>
      </c>
      <c r="D485" t="s">
        <v>1534</v>
      </c>
      <c r="E485" t="s">
        <v>1533</v>
      </c>
      <c r="F485" t="s">
        <v>457</v>
      </c>
      <c r="G485" t="str">
        <f t="shared" si="9"/>
        <v>VANDEPUTTE Thomas</v>
      </c>
    </row>
    <row r="486" spans="1:7" ht="12.75">
      <c r="A486" t="s">
        <v>704</v>
      </c>
      <c r="B486" t="s">
        <v>705</v>
      </c>
      <c r="C486" t="s">
        <v>1686</v>
      </c>
      <c r="D486" t="s">
        <v>1537</v>
      </c>
      <c r="E486" t="s">
        <v>1533</v>
      </c>
      <c r="F486" t="s">
        <v>457</v>
      </c>
      <c r="G486" t="str">
        <f t="shared" si="9"/>
        <v>VANLEYNSEELE Pascal</v>
      </c>
    </row>
    <row r="487" spans="1:7" ht="12.75">
      <c r="A487" t="s">
        <v>712</v>
      </c>
      <c r="B487" t="s">
        <v>709</v>
      </c>
      <c r="C487" t="s">
        <v>1711</v>
      </c>
      <c r="D487" t="s">
        <v>1537</v>
      </c>
      <c r="E487" t="s">
        <v>1533</v>
      </c>
      <c r="F487" t="s">
        <v>457</v>
      </c>
      <c r="G487" t="str">
        <f t="shared" si="9"/>
        <v>VERDONCK Thierry</v>
      </c>
    </row>
    <row r="488" spans="1:7" ht="12.75">
      <c r="A488" t="s">
        <v>716</v>
      </c>
      <c r="B488" t="s">
        <v>717</v>
      </c>
      <c r="C488" t="s">
        <v>1609</v>
      </c>
      <c r="D488" t="s">
        <v>1537</v>
      </c>
      <c r="E488" t="s">
        <v>1533</v>
      </c>
      <c r="F488" t="s">
        <v>457</v>
      </c>
      <c r="G488" t="str">
        <f t="shared" si="9"/>
        <v>VOCANT Samuel</v>
      </c>
    </row>
    <row r="489" spans="1:7" ht="12.75">
      <c r="A489" t="s">
        <v>720</v>
      </c>
      <c r="B489" t="s">
        <v>721</v>
      </c>
      <c r="C489" t="s">
        <v>1486</v>
      </c>
      <c r="D489" t="s">
        <v>1541</v>
      </c>
      <c r="E489" t="s">
        <v>1533</v>
      </c>
      <c r="F489" t="s">
        <v>457</v>
      </c>
      <c r="G489" t="str">
        <f t="shared" si="9"/>
        <v>XAVIER Tanguy</v>
      </c>
    </row>
    <row r="490" spans="1:7" ht="12.75">
      <c r="A490" t="s">
        <v>722</v>
      </c>
      <c r="B490" t="s">
        <v>723</v>
      </c>
      <c r="C490" t="s">
        <v>1755</v>
      </c>
      <c r="D490" t="s">
        <v>1541</v>
      </c>
      <c r="E490" t="s">
        <v>1533</v>
      </c>
      <c r="F490" t="s">
        <v>457</v>
      </c>
      <c r="G490" t="str">
        <f t="shared" si="9"/>
        <v>ZUBA Florent</v>
      </c>
    </row>
    <row r="491" spans="1:7" ht="12.75">
      <c r="A491" t="s">
        <v>418</v>
      </c>
      <c r="B491" t="s">
        <v>419</v>
      </c>
      <c r="C491" t="s">
        <v>1568</v>
      </c>
      <c r="D491" t="s">
        <v>1541</v>
      </c>
      <c r="E491" t="s">
        <v>1535</v>
      </c>
      <c r="F491" t="s">
        <v>417</v>
      </c>
      <c r="G491" t="str">
        <f t="shared" si="9"/>
        <v>ASSANTO Julie</v>
      </c>
    </row>
    <row r="492" spans="1:7" ht="12.75">
      <c r="A492" t="s">
        <v>431</v>
      </c>
      <c r="B492" t="s">
        <v>432</v>
      </c>
      <c r="C492" t="s">
        <v>1643</v>
      </c>
      <c r="D492" t="s">
        <v>1536</v>
      </c>
      <c r="E492" t="s">
        <v>1535</v>
      </c>
      <c r="F492" t="s">
        <v>417</v>
      </c>
      <c r="G492" t="str">
        <f t="shared" si="9"/>
        <v>CLEMENCEAU Carole</v>
      </c>
    </row>
    <row r="493" spans="1:7" ht="12.75">
      <c r="A493" t="s">
        <v>438</v>
      </c>
      <c r="B493" t="s">
        <v>439</v>
      </c>
      <c r="C493" t="s">
        <v>1611</v>
      </c>
      <c r="D493" t="s">
        <v>1673</v>
      </c>
      <c r="E493" t="s">
        <v>1535</v>
      </c>
      <c r="F493" t="s">
        <v>417</v>
      </c>
      <c r="G493" t="str">
        <f t="shared" si="9"/>
        <v>HAMELIN Amelie</v>
      </c>
    </row>
    <row r="494" spans="1:7" ht="12.75">
      <c r="A494" t="s">
        <v>440</v>
      </c>
      <c r="B494" t="s">
        <v>439</v>
      </c>
      <c r="C494" t="s">
        <v>1783</v>
      </c>
      <c r="D494" t="s">
        <v>1541</v>
      </c>
      <c r="E494" t="s">
        <v>1535</v>
      </c>
      <c r="F494" t="s">
        <v>417</v>
      </c>
      <c r="G494" t="str">
        <f t="shared" si="9"/>
        <v>HAMELIN Clementine</v>
      </c>
    </row>
    <row r="495" spans="1:7" ht="12.75">
      <c r="A495" t="s">
        <v>441</v>
      </c>
      <c r="B495" t="s">
        <v>442</v>
      </c>
      <c r="C495" t="s">
        <v>443</v>
      </c>
      <c r="D495" t="s">
        <v>1534</v>
      </c>
      <c r="E495" t="s">
        <v>1535</v>
      </c>
      <c r="F495" t="s">
        <v>417</v>
      </c>
      <c r="G495" t="str">
        <f t="shared" si="9"/>
        <v>LEBOURGEOIS Alyssa</v>
      </c>
    </row>
    <row r="496" spans="1:7" ht="12.75">
      <c r="A496" t="s">
        <v>447</v>
      </c>
      <c r="B496" t="s">
        <v>1438</v>
      </c>
      <c r="C496" t="s">
        <v>1593</v>
      </c>
      <c r="D496" t="s">
        <v>1536</v>
      </c>
      <c r="E496" t="s">
        <v>1535</v>
      </c>
      <c r="F496" t="s">
        <v>417</v>
      </c>
      <c r="G496" t="str">
        <f t="shared" si="9"/>
        <v>POIRIER Lucie</v>
      </c>
    </row>
    <row r="497" spans="1:7" ht="12.75">
      <c r="A497" t="s">
        <v>454</v>
      </c>
      <c r="B497" t="s">
        <v>1333</v>
      </c>
      <c r="C497" t="s">
        <v>1606</v>
      </c>
      <c r="D497" t="s">
        <v>1541</v>
      </c>
      <c r="E497" t="s">
        <v>1535</v>
      </c>
      <c r="F497" t="s">
        <v>417</v>
      </c>
      <c r="G497" t="str">
        <f t="shared" si="9"/>
        <v>VIEL Celine</v>
      </c>
    </row>
    <row r="498" spans="1:7" ht="12.75">
      <c r="A498" t="s">
        <v>415</v>
      </c>
      <c r="B498" t="s">
        <v>416</v>
      </c>
      <c r="C498" t="s">
        <v>1471</v>
      </c>
      <c r="D498" t="s">
        <v>1541</v>
      </c>
      <c r="E498" t="s">
        <v>1533</v>
      </c>
      <c r="F498" t="s">
        <v>417</v>
      </c>
      <c r="G498" t="str">
        <f t="shared" si="9"/>
        <v>ABDOU-SALEYE Thibault</v>
      </c>
    </row>
    <row r="499" spans="1:7" ht="12.75">
      <c r="A499" t="s">
        <v>420</v>
      </c>
      <c r="B499" t="s">
        <v>421</v>
      </c>
      <c r="C499" t="s">
        <v>1710</v>
      </c>
      <c r="D499" t="s">
        <v>1536</v>
      </c>
      <c r="E499" t="s">
        <v>1533</v>
      </c>
      <c r="F499" t="s">
        <v>417</v>
      </c>
      <c r="G499" t="str">
        <f t="shared" si="9"/>
        <v>BLOT Alain</v>
      </c>
    </row>
    <row r="500" spans="1:7" ht="12.75">
      <c r="A500" t="s">
        <v>422</v>
      </c>
      <c r="B500" t="s">
        <v>423</v>
      </c>
      <c r="C500" t="s">
        <v>1703</v>
      </c>
      <c r="D500" t="s">
        <v>1537</v>
      </c>
      <c r="E500" t="s">
        <v>1533</v>
      </c>
      <c r="F500" t="s">
        <v>417</v>
      </c>
      <c r="G500" t="str">
        <f t="shared" si="9"/>
        <v>BLOUIN Bernard</v>
      </c>
    </row>
    <row r="501" spans="1:7" ht="12.75">
      <c r="A501" t="s">
        <v>424</v>
      </c>
      <c r="B501" t="s">
        <v>425</v>
      </c>
      <c r="C501" t="s">
        <v>1691</v>
      </c>
      <c r="D501" t="s">
        <v>1537</v>
      </c>
      <c r="E501" t="s">
        <v>1533</v>
      </c>
      <c r="F501" t="s">
        <v>417</v>
      </c>
      <c r="G501" t="str">
        <f t="shared" si="9"/>
        <v>BOURGET Franck</v>
      </c>
    </row>
    <row r="502" spans="1:7" ht="12.75">
      <c r="A502" t="s">
        <v>426</v>
      </c>
      <c r="B502" t="s">
        <v>427</v>
      </c>
      <c r="C502" t="s">
        <v>1736</v>
      </c>
      <c r="D502" t="s">
        <v>1541</v>
      </c>
      <c r="E502" t="s">
        <v>1533</v>
      </c>
      <c r="F502" t="s">
        <v>417</v>
      </c>
      <c r="G502" t="str">
        <f t="shared" si="9"/>
        <v>BOUTILLIER Corentin</v>
      </c>
    </row>
    <row r="503" spans="1:7" ht="12.75">
      <c r="A503" t="s">
        <v>428</v>
      </c>
      <c r="B503" t="s">
        <v>1433</v>
      </c>
      <c r="C503" t="s">
        <v>1686</v>
      </c>
      <c r="D503" t="s">
        <v>1537</v>
      </c>
      <c r="E503" t="s">
        <v>1533</v>
      </c>
      <c r="F503" t="s">
        <v>417</v>
      </c>
      <c r="G503" t="str">
        <f t="shared" si="9"/>
        <v>CHENU Pascal</v>
      </c>
    </row>
    <row r="504" spans="1:7" ht="12.75">
      <c r="A504" t="s">
        <v>429</v>
      </c>
      <c r="B504" t="s">
        <v>430</v>
      </c>
      <c r="C504" t="s">
        <v>1583</v>
      </c>
      <c r="D504" t="s">
        <v>1541</v>
      </c>
      <c r="E504" t="s">
        <v>1533</v>
      </c>
      <c r="F504" t="s">
        <v>417</v>
      </c>
      <c r="G504" t="str">
        <f t="shared" si="9"/>
        <v>CHRISTOPHE Quentin</v>
      </c>
    </row>
    <row r="505" spans="1:7" ht="12.75">
      <c r="A505" t="s">
        <v>433</v>
      </c>
      <c r="B505" t="s">
        <v>432</v>
      </c>
      <c r="C505" t="s">
        <v>1456</v>
      </c>
      <c r="D505" t="s">
        <v>1536</v>
      </c>
      <c r="E505" t="s">
        <v>1533</v>
      </c>
      <c r="F505" t="s">
        <v>417</v>
      </c>
      <c r="G505" t="str">
        <f t="shared" si="9"/>
        <v>CLEMENCEAU Cyril</v>
      </c>
    </row>
    <row r="506" spans="1:7" ht="12.75">
      <c r="A506" t="s">
        <v>434</v>
      </c>
      <c r="B506" t="s">
        <v>435</v>
      </c>
      <c r="C506" t="s">
        <v>1470</v>
      </c>
      <c r="D506" t="s">
        <v>1537</v>
      </c>
      <c r="E506" t="s">
        <v>1533</v>
      </c>
      <c r="F506" t="s">
        <v>417</v>
      </c>
      <c r="G506" t="str">
        <f t="shared" si="9"/>
        <v>COUPE Jean-marie</v>
      </c>
    </row>
    <row r="507" spans="1:7" ht="12.75">
      <c r="A507" t="s">
        <v>436</v>
      </c>
      <c r="B507" t="s">
        <v>437</v>
      </c>
      <c r="C507" t="s">
        <v>1797</v>
      </c>
      <c r="D507" t="s">
        <v>1536</v>
      </c>
      <c r="E507" t="s">
        <v>1533</v>
      </c>
      <c r="F507" t="s">
        <v>417</v>
      </c>
      <c r="G507" t="str">
        <f t="shared" si="9"/>
        <v>DURIEUX Jean-baptiste</v>
      </c>
    </row>
    <row r="508" spans="1:7" ht="12.75">
      <c r="A508" t="s">
        <v>444</v>
      </c>
      <c r="B508" t="s">
        <v>1345</v>
      </c>
      <c r="C508" t="s">
        <v>1491</v>
      </c>
      <c r="D508" t="s">
        <v>1534</v>
      </c>
      <c r="E508" t="s">
        <v>1533</v>
      </c>
      <c r="F508" t="s">
        <v>417</v>
      </c>
      <c r="G508" t="str">
        <f t="shared" si="9"/>
        <v>LOISEL Etienne</v>
      </c>
    </row>
    <row r="509" spans="1:7" ht="12.75">
      <c r="A509" t="s">
        <v>445</v>
      </c>
      <c r="B509" t="s">
        <v>1438</v>
      </c>
      <c r="C509" t="s">
        <v>446</v>
      </c>
      <c r="D509" t="s">
        <v>1536</v>
      </c>
      <c r="E509" t="s">
        <v>1533</v>
      </c>
      <c r="F509" t="s">
        <v>417</v>
      </c>
      <c r="G509" t="str">
        <f t="shared" si="9"/>
        <v>POIRIER Alex</v>
      </c>
    </row>
    <row r="510" spans="1:7" ht="12.75">
      <c r="A510" t="s">
        <v>448</v>
      </c>
      <c r="B510" t="s">
        <v>1432</v>
      </c>
      <c r="C510" t="s">
        <v>1603</v>
      </c>
      <c r="D510" t="s">
        <v>1534</v>
      </c>
      <c r="E510" t="s">
        <v>1533</v>
      </c>
      <c r="F510" t="s">
        <v>417</v>
      </c>
      <c r="G510" t="str">
        <f t="shared" si="9"/>
        <v>ROUSSEAU Kevin</v>
      </c>
    </row>
    <row r="511" spans="1:7" ht="12.75">
      <c r="A511" t="s">
        <v>449</v>
      </c>
      <c r="B511" t="s">
        <v>450</v>
      </c>
      <c r="C511" t="s">
        <v>1779</v>
      </c>
      <c r="D511" t="s">
        <v>1536</v>
      </c>
      <c r="E511" t="s">
        <v>1533</v>
      </c>
      <c r="F511" t="s">
        <v>417</v>
      </c>
      <c r="G511" t="str">
        <f t="shared" si="9"/>
        <v>SUZANNE Paul</v>
      </c>
    </row>
    <row r="512" spans="1:7" ht="12.75">
      <c r="A512" t="s">
        <v>451</v>
      </c>
      <c r="B512" t="s">
        <v>63</v>
      </c>
      <c r="C512" t="s">
        <v>1608</v>
      </c>
      <c r="D512" t="s">
        <v>1537</v>
      </c>
      <c r="E512" t="s">
        <v>1533</v>
      </c>
      <c r="F512" t="s">
        <v>417</v>
      </c>
      <c r="G512" t="str">
        <f t="shared" si="9"/>
        <v>TROCHERIE Vincent</v>
      </c>
    </row>
    <row r="513" spans="1:7" ht="12.75">
      <c r="A513" t="s">
        <v>452</v>
      </c>
      <c r="B513" t="s">
        <v>453</v>
      </c>
      <c r="C513" t="s">
        <v>1633</v>
      </c>
      <c r="D513" t="s">
        <v>1541</v>
      </c>
      <c r="E513" t="s">
        <v>1533</v>
      </c>
      <c r="F513" t="s">
        <v>417</v>
      </c>
      <c r="G513" t="str">
        <f t="shared" si="9"/>
        <v>VAN DE MEERSSCHE Damien</v>
      </c>
    </row>
    <row r="514" spans="1:7" ht="12.75">
      <c r="A514" t="s">
        <v>339</v>
      </c>
      <c r="B514" t="s">
        <v>338</v>
      </c>
      <c r="C514" t="s">
        <v>1479</v>
      </c>
      <c r="D514" t="s">
        <v>1541</v>
      </c>
      <c r="E514" t="s">
        <v>1535</v>
      </c>
      <c r="F514" t="s">
        <v>333</v>
      </c>
      <c r="G514" t="str">
        <f aca="true" t="shared" si="10" ref="G514:G577">B514&amp;" "&amp;C514</f>
        <v>BERGAR Lucile</v>
      </c>
    </row>
    <row r="515" spans="1:7" ht="12.75">
      <c r="A515" t="s">
        <v>348</v>
      </c>
      <c r="B515" t="s">
        <v>349</v>
      </c>
      <c r="C515" t="s">
        <v>1763</v>
      </c>
      <c r="D515" t="s">
        <v>1541</v>
      </c>
      <c r="E515" t="s">
        <v>1535</v>
      </c>
      <c r="F515" t="s">
        <v>333</v>
      </c>
      <c r="G515" t="str">
        <f t="shared" si="10"/>
        <v>DAUCHEZ Juliette</v>
      </c>
    </row>
    <row r="516" spans="1:7" ht="12.75">
      <c r="A516" t="s">
        <v>377</v>
      </c>
      <c r="B516" t="s">
        <v>378</v>
      </c>
      <c r="C516" t="s">
        <v>1732</v>
      </c>
      <c r="D516" t="s">
        <v>1541</v>
      </c>
      <c r="E516" t="s">
        <v>1535</v>
      </c>
      <c r="F516" t="s">
        <v>333</v>
      </c>
      <c r="G516" t="str">
        <f t="shared" si="10"/>
        <v>LEGROS Marion</v>
      </c>
    </row>
    <row r="517" spans="1:7" ht="12.75">
      <c r="A517" t="s">
        <v>379</v>
      </c>
      <c r="B517" t="s">
        <v>380</v>
      </c>
      <c r="C517" t="s">
        <v>1732</v>
      </c>
      <c r="D517" t="s">
        <v>1534</v>
      </c>
      <c r="E517" t="s">
        <v>1535</v>
      </c>
      <c r="F517" t="s">
        <v>333</v>
      </c>
      <c r="G517" t="str">
        <f t="shared" si="10"/>
        <v>LETEISSIER Marion</v>
      </c>
    </row>
    <row r="518" spans="1:7" ht="12.75">
      <c r="A518" t="s">
        <v>387</v>
      </c>
      <c r="B518" t="s">
        <v>1423</v>
      </c>
      <c r="C518" t="s">
        <v>1637</v>
      </c>
      <c r="D518" t="s">
        <v>1537</v>
      </c>
      <c r="E518" t="s">
        <v>1535</v>
      </c>
      <c r="F518" t="s">
        <v>333</v>
      </c>
      <c r="G518" t="str">
        <f t="shared" si="10"/>
        <v>MARIE Caroline</v>
      </c>
    </row>
    <row r="519" spans="1:7" ht="12.75">
      <c r="A519" t="s">
        <v>397</v>
      </c>
      <c r="B519" t="s">
        <v>398</v>
      </c>
      <c r="C519" t="s">
        <v>399</v>
      </c>
      <c r="D519" t="s">
        <v>1541</v>
      </c>
      <c r="E519" t="s">
        <v>1535</v>
      </c>
      <c r="F519" t="s">
        <v>333</v>
      </c>
      <c r="G519" t="str">
        <f t="shared" si="10"/>
        <v>RIBAUT Clea</v>
      </c>
    </row>
    <row r="520" spans="1:7" ht="12.75">
      <c r="A520" t="s">
        <v>402</v>
      </c>
      <c r="B520" t="s">
        <v>1343</v>
      </c>
      <c r="C520" t="s">
        <v>1419</v>
      </c>
      <c r="D520" t="s">
        <v>1537</v>
      </c>
      <c r="E520" t="s">
        <v>1535</v>
      </c>
      <c r="F520" t="s">
        <v>333</v>
      </c>
      <c r="G520" t="str">
        <f t="shared" si="10"/>
        <v>ROUAULT Sylvie</v>
      </c>
    </row>
    <row r="521" spans="1:7" ht="12.75">
      <c r="A521" t="s">
        <v>408</v>
      </c>
      <c r="B521" t="s">
        <v>407</v>
      </c>
      <c r="C521" t="s">
        <v>1332</v>
      </c>
      <c r="D521" t="s">
        <v>1541</v>
      </c>
      <c r="E521" t="s">
        <v>1535</v>
      </c>
      <c r="F521" t="s">
        <v>333</v>
      </c>
      <c r="G521" t="str">
        <f t="shared" si="10"/>
        <v>TOULLIER Aline</v>
      </c>
    </row>
    <row r="522" spans="1:7" ht="12.75">
      <c r="A522" t="s">
        <v>413</v>
      </c>
      <c r="B522" t="s">
        <v>414</v>
      </c>
      <c r="C522" t="s">
        <v>1595</v>
      </c>
      <c r="D522" t="s">
        <v>1534</v>
      </c>
      <c r="E522" t="s">
        <v>1535</v>
      </c>
      <c r="F522" t="s">
        <v>333</v>
      </c>
      <c r="G522" t="str">
        <f t="shared" si="10"/>
        <v>VILLIERE Marie</v>
      </c>
    </row>
    <row r="523" spans="1:7" ht="12.75">
      <c r="A523" t="s">
        <v>331</v>
      </c>
      <c r="B523" t="s">
        <v>332</v>
      </c>
      <c r="C523" t="s">
        <v>1344</v>
      </c>
      <c r="D523" t="s">
        <v>1537</v>
      </c>
      <c r="E523" t="s">
        <v>1533</v>
      </c>
      <c r="F523" t="s">
        <v>333</v>
      </c>
      <c r="G523" t="str">
        <f t="shared" si="10"/>
        <v>ALLIX Jacky</v>
      </c>
    </row>
    <row r="524" spans="1:7" ht="12.75">
      <c r="A524" t="s">
        <v>334</v>
      </c>
      <c r="B524" t="s">
        <v>1392</v>
      </c>
      <c r="C524" t="s">
        <v>1615</v>
      </c>
      <c r="D524" t="s">
        <v>1537</v>
      </c>
      <c r="E524" t="s">
        <v>1533</v>
      </c>
      <c r="F524" t="s">
        <v>333</v>
      </c>
      <c r="G524" t="str">
        <f t="shared" si="10"/>
        <v>BARBIER Philippe</v>
      </c>
    </row>
    <row r="525" spans="1:7" ht="12.75">
      <c r="A525" t="s">
        <v>335</v>
      </c>
      <c r="B525" t="s">
        <v>336</v>
      </c>
      <c r="C525" t="s">
        <v>1608</v>
      </c>
      <c r="D525" t="s">
        <v>1541</v>
      </c>
      <c r="E525" t="s">
        <v>1533</v>
      </c>
      <c r="F525" t="s">
        <v>333</v>
      </c>
      <c r="G525" t="str">
        <f t="shared" si="10"/>
        <v>BAROCHE Vincent</v>
      </c>
    </row>
    <row r="526" spans="1:7" ht="12.75">
      <c r="A526" t="s">
        <v>337</v>
      </c>
      <c r="B526" t="s">
        <v>338</v>
      </c>
      <c r="C526" t="s">
        <v>1699</v>
      </c>
      <c r="D526" t="s">
        <v>1537</v>
      </c>
      <c r="E526" t="s">
        <v>1533</v>
      </c>
      <c r="F526" t="s">
        <v>333</v>
      </c>
      <c r="G526" t="str">
        <f t="shared" si="10"/>
        <v>BERGAR Dominique</v>
      </c>
    </row>
    <row r="527" spans="1:7" ht="12.75">
      <c r="A527" t="s">
        <v>340</v>
      </c>
      <c r="B527" t="s">
        <v>341</v>
      </c>
      <c r="C527" t="s">
        <v>1625</v>
      </c>
      <c r="D527" t="s">
        <v>1537</v>
      </c>
      <c r="E527" t="s">
        <v>1533</v>
      </c>
      <c r="F527" t="s">
        <v>333</v>
      </c>
      <c r="G527" t="str">
        <f t="shared" si="10"/>
        <v>BOUCEY Jean-louis</v>
      </c>
    </row>
    <row r="528" spans="1:7" ht="12.75">
      <c r="A528" t="s">
        <v>342</v>
      </c>
      <c r="B528" t="s">
        <v>343</v>
      </c>
      <c r="C528" t="s">
        <v>1583</v>
      </c>
      <c r="D528" t="s">
        <v>1541</v>
      </c>
      <c r="E528" t="s">
        <v>1533</v>
      </c>
      <c r="F528" t="s">
        <v>333</v>
      </c>
      <c r="G528" t="str">
        <f t="shared" si="10"/>
        <v>BOUILLET Quentin</v>
      </c>
    </row>
    <row r="529" spans="1:7" ht="12.75">
      <c r="A529" t="s">
        <v>344</v>
      </c>
      <c r="B529" t="s">
        <v>345</v>
      </c>
      <c r="C529" t="s">
        <v>1688</v>
      </c>
      <c r="D529" t="s">
        <v>1537</v>
      </c>
      <c r="E529" t="s">
        <v>1533</v>
      </c>
      <c r="F529" t="s">
        <v>333</v>
      </c>
      <c r="G529" t="str">
        <f t="shared" si="10"/>
        <v>CENIER Eric</v>
      </c>
    </row>
    <row r="530" spans="1:7" ht="12.75">
      <c r="A530" t="s">
        <v>346</v>
      </c>
      <c r="B530" t="s">
        <v>347</v>
      </c>
      <c r="C530" t="s">
        <v>1588</v>
      </c>
      <c r="D530" t="s">
        <v>1541</v>
      </c>
      <c r="E530" t="s">
        <v>1533</v>
      </c>
      <c r="F530" t="s">
        <v>333</v>
      </c>
      <c r="G530" t="str">
        <f t="shared" si="10"/>
        <v>DANNET Francois</v>
      </c>
    </row>
    <row r="531" spans="1:7" ht="12.75">
      <c r="A531" t="s">
        <v>350</v>
      </c>
      <c r="B531" t="s">
        <v>1437</v>
      </c>
      <c r="C531" t="s">
        <v>1708</v>
      </c>
      <c r="D531" t="s">
        <v>1537</v>
      </c>
      <c r="E531" t="s">
        <v>1533</v>
      </c>
      <c r="F531" t="s">
        <v>333</v>
      </c>
      <c r="G531" t="str">
        <f t="shared" si="10"/>
        <v>DESHAYES Claude</v>
      </c>
    </row>
    <row r="532" spans="1:7" ht="12.75">
      <c r="A532" t="s">
        <v>351</v>
      </c>
      <c r="B532" t="s">
        <v>1340</v>
      </c>
      <c r="C532" t="s">
        <v>1746</v>
      </c>
      <c r="D532" t="s">
        <v>1536</v>
      </c>
      <c r="E532" t="s">
        <v>1533</v>
      </c>
      <c r="F532" t="s">
        <v>333</v>
      </c>
      <c r="G532" t="str">
        <f t="shared" si="10"/>
        <v>DOUBLET Cyrille</v>
      </c>
    </row>
    <row r="533" spans="1:7" ht="12.75">
      <c r="A533" t="s">
        <v>352</v>
      </c>
      <c r="B533" t="s">
        <v>1495</v>
      </c>
      <c r="C533" t="s">
        <v>1585</v>
      </c>
      <c r="D533" t="s">
        <v>1537</v>
      </c>
      <c r="E533" t="s">
        <v>1533</v>
      </c>
      <c r="F533" t="s">
        <v>333</v>
      </c>
      <c r="G533" t="str">
        <f t="shared" si="10"/>
        <v>DUBOIS Jean</v>
      </c>
    </row>
    <row r="534" spans="1:7" ht="12.75">
      <c r="A534" t="s">
        <v>353</v>
      </c>
      <c r="B534" t="s">
        <v>354</v>
      </c>
      <c r="C534" t="s">
        <v>1704</v>
      </c>
      <c r="D534" t="s">
        <v>1537</v>
      </c>
      <c r="E534" t="s">
        <v>1533</v>
      </c>
      <c r="F534" t="s">
        <v>333</v>
      </c>
      <c r="G534" t="str">
        <f t="shared" si="10"/>
        <v>ERNOULT Stephane</v>
      </c>
    </row>
    <row r="535" spans="1:7" ht="12.75">
      <c r="A535" t="s">
        <v>355</v>
      </c>
      <c r="B535" t="s">
        <v>1337</v>
      </c>
      <c r="C535" t="s">
        <v>1680</v>
      </c>
      <c r="D535" t="s">
        <v>1537</v>
      </c>
      <c r="E535" t="s">
        <v>1533</v>
      </c>
      <c r="F535" t="s">
        <v>333</v>
      </c>
      <c r="G535" t="str">
        <f t="shared" si="10"/>
        <v>GALODE Michel</v>
      </c>
    </row>
    <row r="536" spans="1:7" ht="12.75">
      <c r="A536" t="s">
        <v>356</v>
      </c>
      <c r="B536" t="s">
        <v>357</v>
      </c>
      <c r="C536" t="s">
        <v>1633</v>
      </c>
      <c r="D536" t="s">
        <v>1534</v>
      </c>
      <c r="E536" t="s">
        <v>1533</v>
      </c>
      <c r="F536" t="s">
        <v>333</v>
      </c>
      <c r="G536" t="str">
        <f t="shared" si="10"/>
        <v>GIFFAUT Damien</v>
      </c>
    </row>
    <row r="537" spans="1:7" ht="12.75">
      <c r="A537" t="s">
        <v>358</v>
      </c>
      <c r="B537" t="s">
        <v>359</v>
      </c>
      <c r="C537" t="s">
        <v>1719</v>
      </c>
      <c r="D537" t="s">
        <v>1536</v>
      </c>
      <c r="E537" t="s">
        <v>1533</v>
      </c>
      <c r="F537" t="s">
        <v>333</v>
      </c>
      <c r="G537" t="str">
        <f t="shared" si="10"/>
        <v>GOSSELIN David</v>
      </c>
    </row>
    <row r="538" spans="1:7" ht="12.75">
      <c r="A538" t="s">
        <v>360</v>
      </c>
      <c r="B538" t="s">
        <v>361</v>
      </c>
      <c r="C538" t="s">
        <v>1698</v>
      </c>
      <c r="D538" t="s">
        <v>1537</v>
      </c>
      <c r="E538" t="s">
        <v>1533</v>
      </c>
      <c r="F538" t="s">
        <v>333</v>
      </c>
      <c r="G538" t="str">
        <f t="shared" si="10"/>
        <v>GRIMOULT Patrick</v>
      </c>
    </row>
    <row r="539" spans="1:7" ht="12.75">
      <c r="A539" t="s">
        <v>362</v>
      </c>
      <c r="B539" t="s">
        <v>363</v>
      </c>
      <c r="C539" t="s">
        <v>1699</v>
      </c>
      <c r="D539" t="s">
        <v>1536</v>
      </c>
      <c r="E539" t="s">
        <v>1533</v>
      </c>
      <c r="F539" t="s">
        <v>333</v>
      </c>
      <c r="G539" t="str">
        <f t="shared" si="10"/>
        <v>HERVY Dominique</v>
      </c>
    </row>
    <row r="540" spans="1:7" ht="12.75">
      <c r="A540" t="s">
        <v>364</v>
      </c>
      <c r="B540" t="s">
        <v>102</v>
      </c>
      <c r="C540" t="s">
        <v>365</v>
      </c>
      <c r="D540" t="s">
        <v>1541</v>
      </c>
      <c r="E540" t="s">
        <v>1533</v>
      </c>
      <c r="F540" t="s">
        <v>333</v>
      </c>
      <c r="G540" t="str">
        <f t="shared" si="10"/>
        <v>LAVILLE Lucien</v>
      </c>
    </row>
    <row r="541" spans="1:7" ht="12.75">
      <c r="A541" t="s">
        <v>366</v>
      </c>
      <c r="B541" t="s">
        <v>367</v>
      </c>
      <c r="C541" t="s">
        <v>1710</v>
      </c>
      <c r="D541" t="s">
        <v>1537</v>
      </c>
      <c r="E541" t="s">
        <v>1533</v>
      </c>
      <c r="F541" t="s">
        <v>333</v>
      </c>
      <c r="G541" t="str">
        <f t="shared" si="10"/>
        <v>LEBAUDY Alain</v>
      </c>
    </row>
    <row r="542" spans="1:7" ht="12.75">
      <c r="A542" t="s">
        <v>368</v>
      </c>
      <c r="B542" t="s">
        <v>369</v>
      </c>
      <c r="C542" t="s">
        <v>370</v>
      </c>
      <c r="D542" t="s">
        <v>1536</v>
      </c>
      <c r="E542" t="s">
        <v>1533</v>
      </c>
      <c r="F542" t="s">
        <v>333</v>
      </c>
      <c r="G542" t="str">
        <f t="shared" si="10"/>
        <v>LEBOUCHER Emeric</v>
      </c>
    </row>
    <row r="543" spans="1:7" ht="12.75">
      <c r="A543" t="s">
        <v>371</v>
      </c>
      <c r="B543" t="s">
        <v>372</v>
      </c>
      <c r="C543" t="s">
        <v>1691</v>
      </c>
      <c r="D543" t="s">
        <v>1536</v>
      </c>
      <c r="E543" t="s">
        <v>1533</v>
      </c>
      <c r="F543" t="s">
        <v>333</v>
      </c>
      <c r="G543" t="str">
        <f t="shared" si="10"/>
        <v>LECHEVALIER Franck</v>
      </c>
    </row>
    <row r="544" spans="1:7" ht="12.75">
      <c r="A544" t="s">
        <v>373</v>
      </c>
      <c r="B544" t="s">
        <v>374</v>
      </c>
      <c r="C544" t="s">
        <v>1610</v>
      </c>
      <c r="D544" t="s">
        <v>1536</v>
      </c>
      <c r="E544" t="s">
        <v>1533</v>
      </c>
      <c r="F544" t="s">
        <v>333</v>
      </c>
      <c r="G544" t="str">
        <f t="shared" si="10"/>
        <v>LECHEVALLIER Mickael</v>
      </c>
    </row>
    <row r="545" spans="1:7" ht="12.75">
      <c r="A545" t="s">
        <v>375</v>
      </c>
      <c r="B545" t="s">
        <v>376</v>
      </c>
      <c r="C545" t="s">
        <v>1582</v>
      </c>
      <c r="D545" t="s">
        <v>1541</v>
      </c>
      <c r="E545" t="s">
        <v>1533</v>
      </c>
      <c r="F545" t="s">
        <v>333</v>
      </c>
      <c r="G545" t="str">
        <f t="shared" si="10"/>
        <v>LEDANOIS Pierre</v>
      </c>
    </row>
    <row r="546" spans="1:7" ht="12.75">
      <c r="A546" t="s">
        <v>381</v>
      </c>
      <c r="B546" t="s">
        <v>382</v>
      </c>
      <c r="C546" t="s">
        <v>1690</v>
      </c>
      <c r="D546" t="s">
        <v>1536</v>
      </c>
      <c r="E546" t="s">
        <v>1533</v>
      </c>
      <c r="F546" t="s">
        <v>333</v>
      </c>
      <c r="G546" t="str">
        <f t="shared" si="10"/>
        <v>MADELAINE Christophe</v>
      </c>
    </row>
    <row r="547" spans="1:7" ht="12.75">
      <c r="A547" t="s">
        <v>383</v>
      </c>
      <c r="B547" t="s">
        <v>384</v>
      </c>
      <c r="C547" t="s">
        <v>1431</v>
      </c>
      <c r="D547" t="s">
        <v>1537</v>
      </c>
      <c r="E547" t="s">
        <v>1533</v>
      </c>
      <c r="F547" t="s">
        <v>333</v>
      </c>
      <c r="G547" t="str">
        <f t="shared" si="10"/>
        <v>MARCHANDET Francis</v>
      </c>
    </row>
    <row r="548" spans="1:7" ht="12.75">
      <c r="A548" t="s">
        <v>385</v>
      </c>
      <c r="B548" t="s">
        <v>386</v>
      </c>
      <c r="C548" t="s">
        <v>1699</v>
      </c>
      <c r="D548" t="s">
        <v>1537</v>
      </c>
      <c r="E548" t="s">
        <v>1533</v>
      </c>
      <c r="F548" t="s">
        <v>333</v>
      </c>
      <c r="G548" t="str">
        <f t="shared" si="10"/>
        <v>MARGUERIE Dominique</v>
      </c>
    </row>
    <row r="549" spans="1:7" ht="12.75">
      <c r="A549" t="s">
        <v>388</v>
      </c>
      <c r="B549" t="s">
        <v>1423</v>
      </c>
      <c r="C549" t="s">
        <v>1697</v>
      </c>
      <c r="D549" t="s">
        <v>1537</v>
      </c>
      <c r="E549" t="s">
        <v>1533</v>
      </c>
      <c r="F549" t="s">
        <v>333</v>
      </c>
      <c r="G549" t="str">
        <f t="shared" si="10"/>
        <v>MARIE Herve</v>
      </c>
    </row>
    <row r="550" spans="1:7" ht="12.75">
      <c r="A550" t="s">
        <v>389</v>
      </c>
      <c r="B550" t="s">
        <v>1423</v>
      </c>
      <c r="C550" t="s">
        <v>1686</v>
      </c>
      <c r="D550" t="s">
        <v>1537</v>
      </c>
      <c r="E550" t="s">
        <v>1533</v>
      </c>
      <c r="F550" t="s">
        <v>333</v>
      </c>
      <c r="G550" t="str">
        <f t="shared" si="10"/>
        <v>MARIE Pascal</v>
      </c>
    </row>
    <row r="551" spans="1:7" ht="12.75">
      <c r="A551" t="s">
        <v>390</v>
      </c>
      <c r="B551" t="s">
        <v>391</v>
      </c>
      <c r="C551" t="s">
        <v>1470</v>
      </c>
      <c r="D551" t="s">
        <v>1537</v>
      </c>
      <c r="E551" t="s">
        <v>1533</v>
      </c>
      <c r="F551" t="s">
        <v>333</v>
      </c>
      <c r="G551" t="str">
        <f t="shared" si="10"/>
        <v>NORGEOT Jean-marie</v>
      </c>
    </row>
    <row r="552" spans="1:7" ht="12.75">
      <c r="A552" t="s">
        <v>392</v>
      </c>
      <c r="B552" t="s">
        <v>393</v>
      </c>
      <c r="C552" t="s">
        <v>1690</v>
      </c>
      <c r="D552" t="s">
        <v>1536</v>
      </c>
      <c r="E552" t="s">
        <v>1533</v>
      </c>
      <c r="F552" t="s">
        <v>333</v>
      </c>
      <c r="G552" t="str">
        <f t="shared" si="10"/>
        <v>PASSAYS Christophe</v>
      </c>
    </row>
    <row r="553" spans="1:7" ht="12.75">
      <c r="A553" t="s">
        <v>394</v>
      </c>
      <c r="B553" t="s">
        <v>395</v>
      </c>
      <c r="C553" t="s">
        <v>396</v>
      </c>
      <c r="D553" t="s">
        <v>1536</v>
      </c>
      <c r="E553" t="s">
        <v>1533</v>
      </c>
      <c r="F553" t="s">
        <v>333</v>
      </c>
      <c r="G553" t="str">
        <f t="shared" si="10"/>
        <v>PRESTAIL Dan</v>
      </c>
    </row>
    <row r="554" spans="1:7" ht="12.75">
      <c r="A554" t="s">
        <v>400</v>
      </c>
      <c r="B554" t="s">
        <v>401</v>
      </c>
      <c r="C554" t="s">
        <v>1786</v>
      </c>
      <c r="D554" t="s">
        <v>1673</v>
      </c>
      <c r="E554" t="s">
        <v>1533</v>
      </c>
      <c r="F554" t="s">
        <v>333</v>
      </c>
      <c r="G554" t="str">
        <f t="shared" si="10"/>
        <v>ROBBES Baptiste</v>
      </c>
    </row>
    <row r="555" spans="1:7" ht="12.75">
      <c r="A555" t="s">
        <v>403</v>
      </c>
      <c r="B555" t="s">
        <v>404</v>
      </c>
      <c r="C555" t="s">
        <v>1713</v>
      </c>
      <c r="D555" t="s">
        <v>1536</v>
      </c>
      <c r="E555" t="s">
        <v>1533</v>
      </c>
      <c r="F555" t="s">
        <v>333</v>
      </c>
      <c r="G555" t="str">
        <f t="shared" si="10"/>
        <v>SALLOT Olivier</v>
      </c>
    </row>
    <row r="556" spans="1:7" ht="12.75">
      <c r="A556" t="s">
        <v>405</v>
      </c>
      <c r="B556" t="s">
        <v>1613</v>
      </c>
      <c r="C556" t="s">
        <v>1600</v>
      </c>
      <c r="D556" t="s">
        <v>1673</v>
      </c>
      <c r="E556" t="s">
        <v>1533</v>
      </c>
      <c r="F556" t="s">
        <v>333</v>
      </c>
      <c r="G556" t="str">
        <f t="shared" si="10"/>
        <v>THOMAS Romain</v>
      </c>
    </row>
    <row r="557" spans="1:7" ht="12.75">
      <c r="A557" t="s">
        <v>406</v>
      </c>
      <c r="B557" t="s">
        <v>407</v>
      </c>
      <c r="C557" t="s">
        <v>1635</v>
      </c>
      <c r="D557" t="s">
        <v>1534</v>
      </c>
      <c r="E557" t="s">
        <v>1533</v>
      </c>
      <c r="F557" t="s">
        <v>333</v>
      </c>
      <c r="G557" t="str">
        <f t="shared" si="10"/>
        <v>TOULLIER Adrien</v>
      </c>
    </row>
    <row r="558" spans="1:7" ht="12.75">
      <c r="A558" t="s">
        <v>409</v>
      </c>
      <c r="B558" t="s">
        <v>407</v>
      </c>
      <c r="C558" t="s">
        <v>1699</v>
      </c>
      <c r="D558" t="s">
        <v>1537</v>
      </c>
      <c r="E558" t="s">
        <v>1533</v>
      </c>
      <c r="F558" t="s">
        <v>333</v>
      </c>
      <c r="G558" t="str">
        <f t="shared" si="10"/>
        <v>TOULLIER Dominique</v>
      </c>
    </row>
    <row r="559" spans="1:7" ht="12.75">
      <c r="A559" t="s">
        <v>410</v>
      </c>
      <c r="B559" t="s">
        <v>407</v>
      </c>
      <c r="C559" t="s">
        <v>1698</v>
      </c>
      <c r="D559" t="s">
        <v>1537</v>
      </c>
      <c r="E559" t="s">
        <v>1533</v>
      </c>
      <c r="F559" t="s">
        <v>333</v>
      </c>
      <c r="G559" t="str">
        <f t="shared" si="10"/>
        <v>TOULLIER Patrick</v>
      </c>
    </row>
    <row r="560" spans="1:7" ht="12.75">
      <c r="A560" t="s">
        <v>411</v>
      </c>
      <c r="B560" t="s">
        <v>412</v>
      </c>
      <c r="C560" t="s">
        <v>1797</v>
      </c>
      <c r="D560" t="s">
        <v>1541</v>
      </c>
      <c r="E560" t="s">
        <v>1533</v>
      </c>
      <c r="F560" t="s">
        <v>333</v>
      </c>
      <c r="G560" t="str">
        <f t="shared" si="10"/>
        <v>VERON Jean-baptiste</v>
      </c>
    </row>
    <row r="561" spans="1:7" ht="12.75">
      <c r="A561" t="s">
        <v>311</v>
      </c>
      <c r="B561" t="s">
        <v>312</v>
      </c>
      <c r="C561" t="s">
        <v>1430</v>
      </c>
      <c r="D561" t="s">
        <v>1537</v>
      </c>
      <c r="E561" t="s">
        <v>1535</v>
      </c>
      <c r="F561" t="s">
        <v>306</v>
      </c>
      <c r="G561" t="str">
        <f t="shared" si="10"/>
        <v>DESCHATEAUX Claudine</v>
      </c>
    </row>
    <row r="562" spans="1:7" ht="12.75">
      <c r="A562" t="s">
        <v>314</v>
      </c>
      <c r="B562" t="s">
        <v>315</v>
      </c>
      <c r="C562" t="s">
        <v>1738</v>
      </c>
      <c r="D562" t="s">
        <v>1536</v>
      </c>
      <c r="E562" t="s">
        <v>1535</v>
      </c>
      <c r="F562" t="s">
        <v>306</v>
      </c>
      <c r="G562" t="str">
        <f t="shared" si="10"/>
        <v>FESSELIER Melanie</v>
      </c>
    </row>
    <row r="563" spans="1:7" ht="12.75">
      <c r="A563" t="s">
        <v>304</v>
      </c>
      <c r="B563" t="s">
        <v>305</v>
      </c>
      <c r="C563" t="s">
        <v>1627</v>
      </c>
      <c r="D563" t="s">
        <v>1536</v>
      </c>
      <c r="E563" t="s">
        <v>1533</v>
      </c>
      <c r="F563" t="s">
        <v>306</v>
      </c>
      <c r="G563" t="str">
        <f t="shared" si="10"/>
        <v>CREPIN Jerome</v>
      </c>
    </row>
    <row r="564" spans="1:7" ht="12.75">
      <c r="A564" t="s">
        <v>307</v>
      </c>
      <c r="B564" t="s">
        <v>308</v>
      </c>
      <c r="C564" t="s">
        <v>1587</v>
      </c>
      <c r="D564" t="s">
        <v>1536</v>
      </c>
      <c r="E564" t="s">
        <v>1533</v>
      </c>
      <c r="F564" t="s">
        <v>306</v>
      </c>
      <c r="G564" t="str">
        <f t="shared" si="10"/>
        <v>DAMEME Nicolas</v>
      </c>
    </row>
    <row r="565" spans="1:7" ht="12.75">
      <c r="A565" t="s">
        <v>309</v>
      </c>
      <c r="B565" t="s">
        <v>310</v>
      </c>
      <c r="C565" t="s">
        <v>1695</v>
      </c>
      <c r="D565" t="s">
        <v>1537</v>
      </c>
      <c r="E565" t="s">
        <v>1533</v>
      </c>
      <c r="F565" t="s">
        <v>306</v>
      </c>
      <c r="G565" t="str">
        <f t="shared" si="10"/>
        <v>DECLOMESNIL Robert</v>
      </c>
    </row>
    <row r="566" spans="1:7" ht="12.75">
      <c r="A566" t="s">
        <v>313</v>
      </c>
      <c r="B566" t="s">
        <v>312</v>
      </c>
      <c r="C566" t="s">
        <v>1695</v>
      </c>
      <c r="D566" t="s">
        <v>1537</v>
      </c>
      <c r="E566" t="s">
        <v>1533</v>
      </c>
      <c r="F566" t="s">
        <v>306</v>
      </c>
      <c r="G566" t="str">
        <f t="shared" si="10"/>
        <v>DESCHATEAUX Robert</v>
      </c>
    </row>
    <row r="567" spans="1:7" ht="12.75">
      <c r="A567" t="s">
        <v>316</v>
      </c>
      <c r="B567" t="s">
        <v>317</v>
      </c>
      <c r="C567" t="s">
        <v>1584</v>
      </c>
      <c r="D567" t="s">
        <v>1537</v>
      </c>
      <c r="E567" t="s">
        <v>1533</v>
      </c>
      <c r="F567" t="s">
        <v>306</v>
      </c>
      <c r="G567" t="str">
        <f t="shared" si="10"/>
        <v>GOUIX Sebastien</v>
      </c>
    </row>
    <row r="568" spans="1:7" ht="12.75">
      <c r="A568" t="s">
        <v>318</v>
      </c>
      <c r="B568" t="s">
        <v>319</v>
      </c>
      <c r="C568" t="s">
        <v>1701</v>
      </c>
      <c r="D568" t="s">
        <v>1537</v>
      </c>
      <c r="E568" t="s">
        <v>1533</v>
      </c>
      <c r="F568" t="s">
        <v>306</v>
      </c>
      <c r="G568" t="str">
        <f t="shared" si="10"/>
        <v>HUBAUT Frederic</v>
      </c>
    </row>
    <row r="569" spans="1:7" ht="12.75">
      <c r="A569" t="s">
        <v>320</v>
      </c>
      <c r="B569" t="s">
        <v>321</v>
      </c>
      <c r="C569" t="s">
        <v>1690</v>
      </c>
      <c r="D569" t="s">
        <v>1537</v>
      </c>
      <c r="E569" t="s">
        <v>1533</v>
      </c>
      <c r="F569" t="s">
        <v>306</v>
      </c>
      <c r="G569" t="str">
        <f t="shared" si="10"/>
        <v>LEGOUAS Christophe</v>
      </c>
    </row>
    <row r="570" spans="1:7" ht="12.75">
      <c r="A570" t="s">
        <v>322</v>
      </c>
      <c r="B570" t="s">
        <v>323</v>
      </c>
      <c r="C570" t="s">
        <v>1762</v>
      </c>
      <c r="D570" t="s">
        <v>1536</v>
      </c>
      <c r="E570" t="s">
        <v>1533</v>
      </c>
      <c r="F570" t="s">
        <v>306</v>
      </c>
      <c r="G570" t="str">
        <f t="shared" si="10"/>
        <v>LENEVEU Lionel</v>
      </c>
    </row>
    <row r="571" spans="1:7" ht="12.75">
      <c r="A571" t="s">
        <v>324</v>
      </c>
      <c r="B571" t="s">
        <v>325</v>
      </c>
      <c r="C571" t="s">
        <v>1686</v>
      </c>
      <c r="D571" t="s">
        <v>1537</v>
      </c>
      <c r="E571" t="s">
        <v>1533</v>
      </c>
      <c r="F571" t="s">
        <v>306</v>
      </c>
      <c r="G571" t="str">
        <f t="shared" si="10"/>
        <v>MALAS Pascal</v>
      </c>
    </row>
    <row r="572" spans="1:7" ht="12.75">
      <c r="A572" t="s">
        <v>326</v>
      </c>
      <c r="B572" t="s">
        <v>327</v>
      </c>
      <c r="C572" t="s">
        <v>1715</v>
      </c>
      <c r="D572" t="s">
        <v>1537</v>
      </c>
      <c r="E572" t="s">
        <v>1533</v>
      </c>
      <c r="F572" t="s">
        <v>306</v>
      </c>
      <c r="G572" t="str">
        <f t="shared" si="10"/>
        <v>OURSELIN Bruno</v>
      </c>
    </row>
    <row r="573" spans="1:7" ht="12.75">
      <c r="A573" t="s">
        <v>328</v>
      </c>
      <c r="B573" t="s">
        <v>1358</v>
      </c>
      <c r="C573" t="s">
        <v>1587</v>
      </c>
      <c r="D573" t="s">
        <v>1536</v>
      </c>
      <c r="E573" t="s">
        <v>1533</v>
      </c>
      <c r="F573" t="s">
        <v>306</v>
      </c>
      <c r="G573" t="str">
        <f t="shared" si="10"/>
        <v>THUILLIER Nicolas</v>
      </c>
    </row>
    <row r="574" spans="1:7" ht="12.75">
      <c r="A574" t="s">
        <v>329</v>
      </c>
      <c r="B574" t="s">
        <v>330</v>
      </c>
      <c r="C574" t="s">
        <v>1705</v>
      </c>
      <c r="D574" t="s">
        <v>1537</v>
      </c>
      <c r="E574" t="s">
        <v>1533</v>
      </c>
      <c r="F574" t="s">
        <v>306</v>
      </c>
      <c r="G574" t="str">
        <f t="shared" si="10"/>
        <v>VERHAEGE Christian</v>
      </c>
    </row>
    <row r="575" spans="1:7" ht="12.75">
      <c r="A575" t="s">
        <v>181</v>
      </c>
      <c r="B575" t="s">
        <v>182</v>
      </c>
      <c r="C575" t="s">
        <v>183</v>
      </c>
      <c r="D575" t="s">
        <v>1541</v>
      </c>
      <c r="E575" t="s">
        <v>1535</v>
      </c>
      <c r="F575" t="s">
        <v>184</v>
      </c>
      <c r="G575" t="str">
        <f t="shared" si="10"/>
        <v>AMROUCHE Kamelia</v>
      </c>
    </row>
    <row r="576" spans="1:7" ht="12.75">
      <c r="A576" t="s">
        <v>189</v>
      </c>
      <c r="B576" t="s">
        <v>190</v>
      </c>
      <c r="C576" t="s">
        <v>1783</v>
      </c>
      <c r="D576" t="s">
        <v>1541</v>
      </c>
      <c r="E576" t="s">
        <v>1535</v>
      </c>
      <c r="F576" t="s">
        <v>184</v>
      </c>
      <c r="G576" t="str">
        <f t="shared" si="10"/>
        <v>BIBET Clementine</v>
      </c>
    </row>
    <row r="577" spans="1:7" ht="12.75">
      <c r="A577" t="s">
        <v>191</v>
      </c>
      <c r="B577" t="s">
        <v>192</v>
      </c>
      <c r="C577" t="s">
        <v>1780</v>
      </c>
      <c r="D577" t="s">
        <v>1541</v>
      </c>
      <c r="E577" t="s">
        <v>1535</v>
      </c>
      <c r="F577" t="s">
        <v>184</v>
      </c>
      <c r="G577" t="str">
        <f t="shared" si="10"/>
        <v>BISCUEIL Ophelie</v>
      </c>
    </row>
    <row r="578" spans="1:7" ht="12.75">
      <c r="A578" t="s">
        <v>194</v>
      </c>
      <c r="B578" t="s">
        <v>195</v>
      </c>
      <c r="C578" t="s">
        <v>1446</v>
      </c>
      <c r="D578" t="s">
        <v>1673</v>
      </c>
      <c r="E578" t="s">
        <v>1535</v>
      </c>
      <c r="F578" t="s">
        <v>184</v>
      </c>
      <c r="G578" t="str">
        <f aca="true" t="shared" si="11" ref="G578:G641">B578&amp;" "&amp;C578</f>
        <v>BREUILLY Coline</v>
      </c>
    </row>
    <row r="579" spans="1:7" ht="12.75">
      <c r="A579" t="s">
        <v>201</v>
      </c>
      <c r="B579" t="s">
        <v>202</v>
      </c>
      <c r="C579" t="s">
        <v>1419</v>
      </c>
      <c r="D579" t="s">
        <v>1536</v>
      </c>
      <c r="E579" t="s">
        <v>1535</v>
      </c>
      <c r="F579" t="s">
        <v>184</v>
      </c>
      <c r="G579" t="str">
        <f t="shared" si="11"/>
        <v>CLOUS Sylvie</v>
      </c>
    </row>
    <row r="580" spans="1:7" ht="12.75">
      <c r="A580" t="s">
        <v>203</v>
      </c>
      <c r="B580" t="s">
        <v>204</v>
      </c>
      <c r="C580" t="s">
        <v>1768</v>
      </c>
      <c r="D580" t="s">
        <v>1673</v>
      </c>
      <c r="E580" t="s">
        <v>1535</v>
      </c>
      <c r="F580" t="s">
        <v>184</v>
      </c>
      <c r="G580" t="str">
        <f t="shared" si="11"/>
        <v>DACH Christelle</v>
      </c>
    </row>
    <row r="581" spans="1:7" ht="12.75">
      <c r="A581" t="s">
        <v>207</v>
      </c>
      <c r="B581" t="s">
        <v>208</v>
      </c>
      <c r="C581" t="s">
        <v>1451</v>
      </c>
      <c r="D581" t="s">
        <v>1541</v>
      </c>
      <c r="E581" t="s">
        <v>1535</v>
      </c>
      <c r="F581" t="s">
        <v>184</v>
      </c>
      <c r="G581" t="str">
        <f t="shared" si="11"/>
        <v>DANOIS Maeva</v>
      </c>
    </row>
    <row r="582" spans="1:7" ht="12.75">
      <c r="A582" t="s">
        <v>216</v>
      </c>
      <c r="B582" t="s">
        <v>217</v>
      </c>
      <c r="C582" t="s">
        <v>1595</v>
      </c>
      <c r="D582" t="s">
        <v>1541</v>
      </c>
      <c r="E582" t="s">
        <v>1535</v>
      </c>
      <c r="F582" t="s">
        <v>184</v>
      </c>
      <c r="G582" t="str">
        <f t="shared" si="11"/>
        <v>FAYOL Marie</v>
      </c>
    </row>
    <row r="583" spans="1:7" ht="12.75">
      <c r="A583" t="s">
        <v>220</v>
      </c>
      <c r="B583" t="s">
        <v>0</v>
      </c>
      <c r="C583" t="s">
        <v>1611</v>
      </c>
      <c r="D583" t="s">
        <v>1536</v>
      </c>
      <c r="E583" t="s">
        <v>1535</v>
      </c>
      <c r="F583" t="s">
        <v>184</v>
      </c>
      <c r="G583" t="str">
        <f t="shared" si="11"/>
        <v>FLEURY Amelie</v>
      </c>
    </row>
    <row r="584" spans="1:7" ht="12.75">
      <c r="A584" t="s">
        <v>221</v>
      </c>
      <c r="B584" t="s">
        <v>222</v>
      </c>
      <c r="C584" t="s">
        <v>1568</v>
      </c>
      <c r="D584" t="s">
        <v>1534</v>
      </c>
      <c r="E584" t="s">
        <v>1535</v>
      </c>
      <c r="F584" t="s">
        <v>184</v>
      </c>
      <c r="G584" t="str">
        <f t="shared" si="11"/>
        <v>FOULON Julie</v>
      </c>
    </row>
    <row r="585" spans="1:7" ht="12.75">
      <c r="A585" t="s">
        <v>223</v>
      </c>
      <c r="B585" t="s">
        <v>224</v>
      </c>
      <c r="C585" t="s">
        <v>225</v>
      </c>
      <c r="D585" t="s">
        <v>1673</v>
      </c>
      <c r="E585" t="s">
        <v>1535</v>
      </c>
      <c r="F585" t="s">
        <v>184</v>
      </c>
      <c r="G585" t="str">
        <f t="shared" si="11"/>
        <v>FOURSY Margot</v>
      </c>
    </row>
    <row r="586" spans="1:7" ht="12.75">
      <c r="A586" t="s">
        <v>230</v>
      </c>
      <c r="B586" t="s">
        <v>1744</v>
      </c>
      <c r="C586" t="s">
        <v>231</v>
      </c>
      <c r="D586" t="s">
        <v>1536</v>
      </c>
      <c r="E586" t="s">
        <v>1535</v>
      </c>
      <c r="F586" t="s">
        <v>184</v>
      </c>
      <c r="G586" t="str">
        <f t="shared" si="11"/>
        <v>HUET Marie-jose</v>
      </c>
    </row>
    <row r="587" spans="1:7" ht="12.75">
      <c r="A587" t="s">
        <v>236</v>
      </c>
      <c r="B587" t="s">
        <v>237</v>
      </c>
      <c r="C587" t="s">
        <v>1412</v>
      </c>
      <c r="D587" t="s">
        <v>1541</v>
      </c>
      <c r="E587" t="s">
        <v>1535</v>
      </c>
      <c r="F587" t="s">
        <v>184</v>
      </c>
      <c r="G587" t="str">
        <f t="shared" si="11"/>
        <v>LE CANU Aude</v>
      </c>
    </row>
    <row r="588" spans="1:7" ht="12.75">
      <c r="A588" t="s">
        <v>241</v>
      </c>
      <c r="B588" t="s">
        <v>1331</v>
      </c>
      <c r="C588" t="s">
        <v>242</v>
      </c>
      <c r="D588" t="s">
        <v>1534</v>
      </c>
      <c r="E588" t="s">
        <v>1535</v>
      </c>
      <c r="F588" t="s">
        <v>184</v>
      </c>
      <c r="G588" t="str">
        <f t="shared" si="11"/>
        <v>LECOQ Salome</v>
      </c>
    </row>
    <row r="589" spans="1:7" ht="12.75">
      <c r="A589" t="s">
        <v>245</v>
      </c>
      <c r="B589" t="s">
        <v>246</v>
      </c>
      <c r="C589" t="s">
        <v>1402</v>
      </c>
      <c r="D589" t="s">
        <v>1673</v>
      </c>
      <c r="E589" t="s">
        <v>1535</v>
      </c>
      <c r="F589" t="s">
        <v>184</v>
      </c>
      <c r="G589" t="str">
        <f t="shared" si="11"/>
        <v>LENGRAIS Clemence</v>
      </c>
    </row>
    <row r="590" spans="1:7" ht="12.75">
      <c r="A590" t="s">
        <v>250</v>
      </c>
      <c r="B590" t="s">
        <v>251</v>
      </c>
      <c r="C590" t="s">
        <v>1390</v>
      </c>
      <c r="D590" t="s">
        <v>1537</v>
      </c>
      <c r="E590" t="s">
        <v>1535</v>
      </c>
      <c r="F590" t="s">
        <v>184</v>
      </c>
      <c r="G590" t="str">
        <f t="shared" si="11"/>
        <v>LESENECHAL Clotilde</v>
      </c>
    </row>
    <row r="591" spans="1:7" ht="12.75">
      <c r="A591" t="s">
        <v>253</v>
      </c>
      <c r="B591" t="s">
        <v>254</v>
      </c>
      <c r="C591" t="s">
        <v>1624</v>
      </c>
      <c r="D591" t="s">
        <v>1541</v>
      </c>
      <c r="E591" t="s">
        <v>1535</v>
      </c>
      <c r="F591" t="s">
        <v>184</v>
      </c>
      <c r="G591" t="str">
        <f t="shared" si="11"/>
        <v>LEVIONNOIS Marine</v>
      </c>
    </row>
    <row r="592" spans="1:7" ht="12.75">
      <c r="A592" t="s">
        <v>257</v>
      </c>
      <c r="B592" t="s">
        <v>258</v>
      </c>
      <c r="C592" t="s">
        <v>1474</v>
      </c>
      <c r="D592" t="s">
        <v>1534</v>
      </c>
      <c r="E592" t="s">
        <v>1535</v>
      </c>
      <c r="F592" t="s">
        <v>184</v>
      </c>
      <c r="G592" t="str">
        <f t="shared" si="11"/>
        <v>LUBIN Louise</v>
      </c>
    </row>
    <row r="593" spans="1:7" ht="12.75">
      <c r="A593" t="s">
        <v>261</v>
      </c>
      <c r="B593" t="s">
        <v>262</v>
      </c>
      <c r="C593" t="s">
        <v>1366</v>
      </c>
      <c r="D593" t="s">
        <v>1673</v>
      </c>
      <c r="E593" t="s">
        <v>1535</v>
      </c>
      <c r="F593" t="s">
        <v>184</v>
      </c>
      <c r="G593" t="str">
        <f t="shared" si="11"/>
        <v>MARCELLI Gabrielle</v>
      </c>
    </row>
    <row r="594" spans="1:7" ht="12.75">
      <c r="A594" t="s">
        <v>264</v>
      </c>
      <c r="B594" t="s">
        <v>1452</v>
      </c>
      <c r="C594" t="s">
        <v>1644</v>
      </c>
      <c r="D594" t="s">
        <v>1541</v>
      </c>
      <c r="E594" t="s">
        <v>1535</v>
      </c>
      <c r="F594" t="s">
        <v>184</v>
      </c>
      <c r="G594" t="str">
        <f t="shared" si="11"/>
        <v>MARION Sarah</v>
      </c>
    </row>
    <row r="595" spans="1:7" ht="12.75">
      <c r="A595" t="s">
        <v>265</v>
      </c>
      <c r="B595" t="s">
        <v>266</v>
      </c>
      <c r="C595" t="s">
        <v>1426</v>
      </c>
      <c r="D595" t="s">
        <v>1541</v>
      </c>
      <c r="E595" t="s">
        <v>1535</v>
      </c>
      <c r="F595" t="s">
        <v>184</v>
      </c>
      <c r="G595" t="str">
        <f t="shared" si="11"/>
        <v>MARTEL Samantha</v>
      </c>
    </row>
    <row r="596" spans="1:7" ht="12.75">
      <c r="A596" t="s">
        <v>271</v>
      </c>
      <c r="B596" t="s">
        <v>270</v>
      </c>
      <c r="C596" t="s">
        <v>1606</v>
      </c>
      <c r="D596" t="s">
        <v>1536</v>
      </c>
      <c r="E596" t="s">
        <v>1535</v>
      </c>
      <c r="F596" t="s">
        <v>184</v>
      </c>
      <c r="G596" t="str">
        <f t="shared" si="11"/>
        <v>MURCY Celine</v>
      </c>
    </row>
    <row r="597" spans="1:7" ht="12.75">
      <c r="A597" t="s">
        <v>274</v>
      </c>
      <c r="B597" t="s">
        <v>275</v>
      </c>
      <c r="C597" t="s">
        <v>1362</v>
      </c>
      <c r="D597" t="s">
        <v>1536</v>
      </c>
      <c r="E597" t="s">
        <v>1535</v>
      </c>
      <c r="F597" t="s">
        <v>184</v>
      </c>
      <c r="G597" t="str">
        <f t="shared" si="11"/>
        <v>NARFIN Garance</v>
      </c>
    </row>
    <row r="598" spans="1:7" ht="12.75">
      <c r="A598" t="s">
        <v>276</v>
      </c>
      <c r="B598" t="s">
        <v>277</v>
      </c>
      <c r="C598" t="s">
        <v>278</v>
      </c>
      <c r="D598" t="s">
        <v>1673</v>
      </c>
      <c r="E598" t="s">
        <v>1535</v>
      </c>
      <c r="F598" t="s">
        <v>184</v>
      </c>
      <c r="G598" t="str">
        <f t="shared" si="11"/>
        <v>OBIN Josepha</v>
      </c>
    </row>
    <row r="599" spans="1:7" ht="12.75">
      <c r="A599" t="s">
        <v>279</v>
      </c>
      <c r="B599" t="s">
        <v>280</v>
      </c>
      <c r="C599" t="s">
        <v>1469</v>
      </c>
      <c r="D599" t="s">
        <v>1541</v>
      </c>
      <c r="E599" t="s">
        <v>1535</v>
      </c>
      <c r="F599" t="s">
        <v>184</v>
      </c>
      <c r="G599" t="str">
        <f t="shared" si="11"/>
        <v>ORCESI Astrid</v>
      </c>
    </row>
    <row r="600" spans="1:7" ht="12.75">
      <c r="A600" t="s">
        <v>281</v>
      </c>
      <c r="B600" t="s">
        <v>282</v>
      </c>
      <c r="C600" t="s">
        <v>1</v>
      </c>
      <c r="D600" t="s">
        <v>1541</v>
      </c>
      <c r="E600" t="s">
        <v>1535</v>
      </c>
      <c r="F600" t="s">
        <v>184</v>
      </c>
      <c r="G600" t="str">
        <f t="shared" si="11"/>
        <v>PATRY Alison</v>
      </c>
    </row>
    <row r="601" spans="1:7" ht="12.75">
      <c r="A601" t="s">
        <v>283</v>
      </c>
      <c r="B601" t="s">
        <v>284</v>
      </c>
      <c r="C601" t="s">
        <v>1395</v>
      </c>
      <c r="D601" t="s">
        <v>1541</v>
      </c>
      <c r="E601" t="s">
        <v>1535</v>
      </c>
      <c r="F601" t="s">
        <v>184</v>
      </c>
      <c r="G601" t="str">
        <f t="shared" si="11"/>
        <v>PLEURMEAU Anaelle</v>
      </c>
    </row>
    <row r="602" spans="1:7" ht="12.75">
      <c r="A602" t="s">
        <v>285</v>
      </c>
      <c r="B602" t="s">
        <v>286</v>
      </c>
      <c r="C602" t="s">
        <v>1623</v>
      </c>
      <c r="D602" t="s">
        <v>1541</v>
      </c>
      <c r="E602" t="s">
        <v>1535</v>
      </c>
      <c r="F602" t="s">
        <v>184</v>
      </c>
      <c r="G602" t="str">
        <f t="shared" si="11"/>
        <v>PUCETTI Pauline</v>
      </c>
    </row>
    <row r="603" spans="1:7" ht="12.75">
      <c r="A603" t="s">
        <v>287</v>
      </c>
      <c r="B603" t="s">
        <v>288</v>
      </c>
      <c r="C603" t="s">
        <v>1726</v>
      </c>
      <c r="D603" t="s">
        <v>1537</v>
      </c>
      <c r="E603" t="s">
        <v>1535</v>
      </c>
      <c r="F603" t="s">
        <v>184</v>
      </c>
      <c r="G603" t="str">
        <f t="shared" si="11"/>
        <v>QUENTIN Catherine</v>
      </c>
    </row>
    <row r="604" spans="1:7" ht="12.75">
      <c r="A604" t="s">
        <v>302</v>
      </c>
      <c r="B604" t="s">
        <v>303</v>
      </c>
      <c r="C604" t="s">
        <v>4</v>
      </c>
      <c r="D604" t="s">
        <v>1541</v>
      </c>
      <c r="E604" t="s">
        <v>1535</v>
      </c>
      <c r="F604" t="s">
        <v>184</v>
      </c>
      <c r="G604" t="str">
        <f t="shared" si="11"/>
        <v>VIGNERON Berengere</v>
      </c>
    </row>
    <row r="605" spans="1:7" ht="12.75">
      <c r="A605" t="s">
        <v>185</v>
      </c>
      <c r="B605" t="s">
        <v>1773</v>
      </c>
      <c r="C605" t="s">
        <v>1422</v>
      </c>
      <c r="D605" t="s">
        <v>1537</v>
      </c>
      <c r="E605" t="s">
        <v>1533</v>
      </c>
      <c r="F605" t="s">
        <v>184</v>
      </c>
      <c r="G605" t="str">
        <f t="shared" si="11"/>
        <v>BAUDRY Bertrand</v>
      </c>
    </row>
    <row r="606" spans="1:7" ht="12.75">
      <c r="A606" t="s">
        <v>186</v>
      </c>
      <c r="B606" t="s">
        <v>1506</v>
      </c>
      <c r="C606" t="s">
        <v>1676</v>
      </c>
      <c r="D606" t="s">
        <v>1537</v>
      </c>
      <c r="E606" t="s">
        <v>1533</v>
      </c>
      <c r="F606" t="s">
        <v>184</v>
      </c>
      <c r="G606" t="str">
        <f t="shared" si="11"/>
        <v>BERNARD Denis</v>
      </c>
    </row>
    <row r="607" spans="1:7" ht="12.75">
      <c r="A607" t="s">
        <v>187</v>
      </c>
      <c r="B607" t="s">
        <v>188</v>
      </c>
      <c r="C607" t="s">
        <v>1591</v>
      </c>
      <c r="D607" t="s">
        <v>1673</v>
      </c>
      <c r="E607" t="s">
        <v>1533</v>
      </c>
      <c r="F607" t="s">
        <v>184</v>
      </c>
      <c r="G607" t="str">
        <f t="shared" si="11"/>
        <v>BEUNARD Clement</v>
      </c>
    </row>
    <row r="608" spans="1:7" ht="12.75">
      <c r="A608" t="s">
        <v>193</v>
      </c>
      <c r="B608" t="s">
        <v>1405</v>
      </c>
      <c r="C608" t="s">
        <v>1701</v>
      </c>
      <c r="D608" t="s">
        <v>1536</v>
      </c>
      <c r="E608" t="s">
        <v>1533</v>
      </c>
      <c r="F608" t="s">
        <v>184</v>
      </c>
      <c r="G608" t="str">
        <f t="shared" si="11"/>
        <v>BOSCHER Frederic</v>
      </c>
    </row>
    <row r="609" spans="1:7" ht="12.75">
      <c r="A609" t="s">
        <v>196</v>
      </c>
      <c r="B609" t="s">
        <v>195</v>
      </c>
      <c r="C609" t="s">
        <v>1680</v>
      </c>
      <c r="D609" t="s">
        <v>1537</v>
      </c>
      <c r="E609" t="s">
        <v>1533</v>
      </c>
      <c r="F609" t="s">
        <v>184</v>
      </c>
      <c r="G609" t="str">
        <f t="shared" si="11"/>
        <v>BREUILLY Michel</v>
      </c>
    </row>
    <row r="610" spans="1:7" ht="12.75">
      <c r="A610" t="s">
        <v>197</v>
      </c>
      <c r="B610" t="s">
        <v>198</v>
      </c>
      <c r="C610" t="s">
        <v>1700</v>
      </c>
      <c r="D610" t="s">
        <v>1537</v>
      </c>
      <c r="E610" t="s">
        <v>1533</v>
      </c>
      <c r="F610" t="s">
        <v>184</v>
      </c>
      <c r="G610" t="str">
        <f t="shared" si="11"/>
        <v>CARON Serge</v>
      </c>
    </row>
    <row r="611" spans="1:7" ht="12.75">
      <c r="A611" t="s">
        <v>199</v>
      </c>
      <c r="B611" t="s">
        <v>200</v>
      </c>
      <c r="C611" t="s">
        <v>1635</v>
      </c>
      <c r="D611" t="s">
        <v>1673</v>
      </c>
      <c r="E611" t="s">
        <v>1533</v>
      </c>
      <c r="F611" t="s">
        <v>184</v>
      </c>
      <c r="G611" t="str">
        <f t="shared" si="11"/>
        <v>CHAN Adrien</v>
      </c>
    </row>
    <row r="612" spans="1:7" ht="12.75">
      <c r="A612" t="s">
        <v>205</v>
      </c>
      <c r="B612" t="s">
        <v>204</v>
      </c>
      <c r="C612" t="s">
        <v>1586</v>
      </c>
      <c r="D612" t="s">
        <v>1673</v>
      </c>
      <c r="E612" t="s">
        <v>1533</v>
      </c>
      <c r="F612" t="s">
        <v>184</v>
      </c>
      <c r="G612" t="str">
        <f t="shared" si="11"/>
        <v>DACH Fabien</v>
      </c>
    </row>
    <row r="613" spans="1:7" ht="12.75">
      <c r="A613" t="s">
        <v>206</v>
      </c>
      <c r="B613" t="s">
        <v>204</v>
      </c>
      <c r="C613" t="s">
        <v>1725</v>
      </c>
      <c r="D613" t="s">
        <v>1537</v>
      </c>
      <c r="E613" t="s">
        <v>1533</v>
      </c>
      <c r="F613" t="s">
        <v>184</v>
      </c>
      <c r="G613" t="str">
        <f t="shared" si="11"/>
        <v>DACH Jean-claude</v>
      </c>
    </row>
    <row r="614" spans="1:7" ht="12.75">
      <c r="A614" t="s">
        <v>209</v>
      </c>
      <c r="B614" t="s">
        <v>210</v>
      </c>
      <c r="C614" t="s">
        <v>1704</v>
      </c>
      <c r="D614" t="s">
        <v>1537</v>
      </c>
      <c r="E614" t="s">
        <v>1533</v>
      </c>
      <c r="F614" t="s">
        <v>184</v>
      </c>
      <c r="G614" t="str">
        <f t="shared" si="11"/>
        <v>DIGEON Stephane</v>
      </c>
    </row>
    <row r="615" spans="1:7" ht="12.75">
      <c r="A615" t="s">
        <v>211</v>
      </c>
      <c r="B615" t="s">
        <v>212</v>
      </c>
      <c r="C615" t="s">
        <v>213</v>
      </c>
      <c r="D615" t="s">
        <v>1536</v>
      </c>
      <c r="E615" t="s">
        <v>1533</v>
      </c>
      <c r="F615" t="s">
        <v>184</v>
      </c>
      <c r="G615" t="str">
        <f t="shared" si="11"/>
        <v>DIONG Omar</v>
      </c>
    </row>
    <row r="616" spans="1:7" ht="12.75">
      <c r="A616" t="s">
        <v>214</v>
      </c>
      <c r="B616" t="s">
        <v>215</v>
      </c>
      <c r="C616" t="s">
        <v>1787</v>
      </c>
      <c r="D616" t="s">
        <v>1537</v>
      </c>
      <c r="E616" t="s">
        <v>1533</v>
      </c>
      <c r="F616" t="s">
        <v>184</v>
      </c>
      <c r="G616" t="str">
        <f t="shared" si="11"/>
        <v>DUFOUR Guy</v>
      </c>
    </row>
    <row r="617" spans="1:7" ht="12.75">
      <c r="A617" t="s">
        <v>218</v>
      </c>
      <c r="B617" t="s">
        <v>219</v>
      </c>
      <c r="C617" t="s">
        <v>1704</v>
      </c>
      <c r="D617" t="s">
        <v>1537</v>
      </c>
      <c r="E617" t="s">
        <v>1533</v>
      </c>
      <c r="F617" t="s">
        <v>184</v>
      </c>
      <c r="G617" t="str">
        <f t="shared" si="11"/>
        <v>FERCOCQ Stephane</v>
      </c>
    </row>
    <row r="618" spans="1:7" ht="12.75">
      <c r="A618" t="s">
        <v>226</v>
      </c>
      <c r="B618" t="s">
        <v>227</v>
      </c>
      <c r="C618" t="s">
        <v>1712</v>
      </c>
      <c r="D618" t="s">
        <v>1541</v>
      </c>
      <c r="E618" t="s">
        <v>1533</v>
      </c>
      <c r="F618" t="s">
        <v>184</v>
      </c>
      <c r="G618" t="str">
        <f t="shared" si="11"/>
        <v>GROLLEAU Jeremy</v>
      </c>
    </row>
    <row r="619" spans="1:7" ht="12.75">
      <c r="A619" t="s">
        <v>228</v>
      </c>
      <c r="B619" t="s">
        <v>1498</v>
      </c>
      <c r="C619" t="s">
        <v>1482</v>
      </c>
      <c r="D619" t="s">
        <v>1534</v>
      </c>
      <c r="E619" t="s">
        <v>1533</v>
      </c>
      <c r="F619" t="s">
        <v>184</v>
      </c>
      <c r="G619" t="str">
        <f t="shared" si="11"/>
        <v>HENRY Valentin</v>
      </c>
    </row>
    <row r="620" spans="1:7" ht="12.75">
      <c r="A620" t="s">
        <v>229</v>
      </c>
      <c r="B620" t="s">
        <v>1744</v>
      </c>
      <c r="C620" t="s">
        <v>1691</v>
      </c>
      <c r="D620" t="s">
        <v>1536</v>
      </c>
      <c r="E620" t="s">
        <v>1533</v>
      </c>
      <c r="F620" t="s">
        <v>184</v>
      </c>
      <c r="G620" t="str">
        <f t="shared" si="11"/>
        <v>HUET Franck</v>
      </c>
    </row>
    <row r="621" spans="1:7" ht="12.75">
      <c r="A621" t="s">
        <v>232</v>
      </c>
      <c r="B621" t="s">
        <v>1492</v>
      </c>
      <c r="C621" t="s">
        <v>1683</v>
      </c>
      <c r="D621" t="s">
        <v>1537</v>
      </c>
      <c r="E621" t="s">
        <v>1533</v>
      </c>
      <c r="F621" t="s">
        <v>184</v>
      </c>
      <c r="G621" t="str">
        <f t="shared" si="11"/>
        <v>JEGO Jean-yves</v>
      </c>
    </row>
    <row r="622" spans="1:7" ht="12.75">
      <c r="A622" t="s">
        <v>233</v>
      </c>
      <c r="B622" t="s">
        <v>234</v>
      </c>
      <c r="C622" t="s">
        <v>1360</v>
      </c>
      <c r="D622" t="s">
        <v>1534</v>
      </c>
      <c r="E622" t="s">
        <v>1533</v>
      </c>
      <c r="F622" t="s">
        <v>184</v>
      </c>
      <c r="G622" t="str">
        <f t="shared" si="11"/>
        <v>KANDA Bryan</v>
      </c>
    </row>
    <row r="623" spans="1:7" ht="12.75">
      <c r="A623" t="s">
        <v>235</v>
      </c>
      <c r="B623" t="s">
        <v>1365</v>
      </c>
      <c r="C623" t="s">
        <v>1588</v>
      </c>
      <c r="D623" t="s">
        <v>1536</v>
      </c>
      <c r="E623" t="s">
        <v>1533</v>
      </c>
      <c r="F623" t="s">
        <v>184</v>
      </c>
      <c r="G623" t="str">
        <f t="shared" si="11"/>
        <v>LAINE Francois</v>
      </c>
    </row>
    <row r="624" spans="1:7" ht="12.75">
      <c r="A624" t="s">
        <v>238</v>
      </c>
      <c r="B624" t="s">
        <v>239</v>
      </c>
      <c r="C624" t="s">
        <v>1615</v>
      </c>
      <c r="D624" t="s">
        <v>1537</v>
      </c>
      <c r="E624" t="s">
        <v>1533</v>
      </c>
      <c r="F624" t="s">
        <v>184</v>
      </c>
      <c r="G624" t="str">
        <f t="shared" si="11"/>
        <v>LEBOULANGER Philippe</v>
      </c>
    </row>
    <row r="625" spans="1:7" ht="12.75">
      <c r="A625" t="s">
        <v>240</v>
      </c>
      <c r="B625" t="s">
        <v>1331</v>
      </c>
      <c r="C625" t="s">
        <v>1706</v>
      </c>
      <c r="D625" t="s">
        <v>1537</v>
      </c>
      <c r="E625" t="s">
        <v>1533</v>
      </c>
      <c r="F625" t="s">
        <v>184</v>
      </c>
      <c r="G625" t="str">
        <f t="shared" si="11"/>
        <v>LECOQ Jean-francois</v>
      </c>
    </row>
    <row r="626" spans="1:7" ht="12.75">
      <c r="A626" t="s">
        <v>243</v>
      </c>
      <c r="B626" t="s">
        <v>244</v>
      </c>
      <c r="C626" t="s">
        <v>1690</v>
      </c>
      <c r="D626" t="s">
        <v>1537</v>
      </c>
      <c r="E626" t="s">
        <v>1533</v>
      </c>
      <c r="F626" t="s">
        <v>184</v>
      </c>
      <c r="G626" t="str">
        <f t="shared" si="11"/>
        <v>LEFRESNE Christophe</v>
      </c>
    </row>
    <row r="627" spans="1:7" ht="12.75">
      <c r="A627" t="s">
        <v>247</v>
      </c>
      <c r="B627" t="s">
        <v>1428</v>
      </c>
      <c r="C627" t="s">
        <v>1587</v>
      </c>
      <c r="D627" t="s">
        <v>1536</v>
      </c>
      <c r="E627" t="s">
        <v>1533</v>
      </c>
      <c r="F627" t="s">
        <v>184</v>
      </c>
      <c r="G627" t="str">
        <f t="shared" si="11"/>
        <v>LEROY Nicolas</v>
      </c>
    </row>
    <row r="628" spans="1:7" ht="12.75">
      <c r="A628" t="s">
        <v>248</v>
      </c>
      <c r="B628" t="s">
        <v>249</v>
      </c>
      <c r="C628" t="s">
        <v>1704</v>
      </c>
      <c r="D628" t="s">
        <v>1536</v>
      </c>
      <c r="E628" t="s">
        <v>1533</v>
      </c>
      <c r="F628" t="s">
        <v>184</v>
      </c>
      <c r="G628" t="str">
        <f t="shared" si="11"/>
        <v>LESCOT Stephane</v>
      </c>
    </row>
    <row r="629" spans="1:7" ht="12.75">
      <c r="A629" t="s">
        <v>252</v>
      </c>
      <c r="B629" t="s">
        <v>251</v>
      </c>
      <c r="C629" t="s">
        <v>1608</v>
      </c>
      <c r="D629" t="s">
        <v>1673</v>
      </c>
      <c r="E629" t="s">
        <v>1533</v>
      </c>
      <c r="F629" t="s">
        <v>184</v>
      </c>
      <c r="G629" t="str">
        <f t="shared" si="11"/>
        <v>LESENECHAL Vincent</v>
      </c>
    </row>
    <row r="630" spans="1:7" ht="12.75">
      <c r="A630" t="s">
        <v>255</v>
      </c>
      <c r="B630" t="s">
        <v>256</v>
      </c>
      <c r="C630" t="s">
        <v>1336</v>
      </c>
      <c r="D630" t="s">
        <v>1673</v>
      </c>
      <c r="E630" t="s">
        <v>1533</v>
      </c>
      <c r="F630" t="s">
        <v>184</v>
      </c>
      <c r="G630" t="str">
        <f t="shared" si="11"/>
        <v>LOUVET Dorian</v>
      </c>
    </row>
    <row r="631" spans="1:7" ht="12.75">
      <c r="A631" t="s">
        <v>259</v>
      </c>
      <c r="B631" t="s">
        <v>260</v>
      </c>
      <c r="C631" t="s">
        <v>1422</v>
      </c>
      <c r="D631" t="s">
        <v>1673</v>
      </c>
      <c r="E631" t="s">
        <v>1533</v>
      </c>
      <c r="F631" t="s">
        <v>184</v>
      </c>
      <c r="G631" t="str">
        <f t="shared" si="11"/>
        <v>MALHOMME Bertrand</v>
      </c>
    </row>
    <row r="632" spans="1:7" ht="12.75">
      <c r="A632" t="s">
        <v>263</v>
      </c>
      <c r="B632" t="s">
        <v>1423</v>
      </c>
      <c r="C632" t="s">
        <v>1638</v>
      </c>
      <c r="D632" t="s">
        <v>1534</v>
      </c>
      <c r="E632" t="s">
        <v>1533</v>
      </c>
      <c r="F632" t="s">
        <v>184</v>
      </c>
      <c r="G632" t="str">
        <f t="shared" si="11"/>
        <v>MARIE Benjamin</v>
      </c>
    </row>
    <row r="633" spans="1:7" ht="12.75">
      <c r="A633" t="s">
        <v>267</v>
      </c>
      <c r="B633" t="s">
        <v>268</v>
      </c>
      <c r="C633" t="s">
        <v>1797</v>
      </c>
      <c r="D633" t="s">
        <v>1534</v>
      </c>
      <c r="E633" t="s">
        <v>1533</v>
      </c>
      <c r="F633" t="s">
        <v>184</v>
      </c>
      <c r="G633" t="str">
        <f t="shared" si="11"/>
        <v>MICHOU Jean-baptiste</v>
      </c>
    </row>
    <row r="634" spans="1:7" ht="12.75">
      <c r="A634" t="s">
        <v>269</v>
      </c>
      <c r="B634" t="s">
        <v>270</v>
      </c>
      <c r="C634" t="s">
        <v>1398</v>
      </c>
      <c r="D634" t="s">
        <v>1537</v>
      </c>
      <c r="E634" t="s">
        <v>1533</v>
      </c>
      <c r="F634" t="s">
        <v>184</v>
      </c>
      <c r="G634" t="str">
        <f t="shared" si="11"/>
        <v>MURCY Alix</v>
      </c>
    </row>
    <row r="635" spans="1:7" ht="12.75">
      <c r="A635" t="s">
        <v>272</v>
      </c>
      <c r="B635" t="s">
        <v>270</v>
      </c>
      <c r="C635" t="s">
        <v>1618</v>
      </c>
      <c r="D635" t="s">
        <v>1534</v>
      </c>
      <c r="E635" t="s">
        <v>1533</v>
      </c>
      <c r="F635" t="s">
        <v>184</v>
      </c>
      <c r="G635" t="str">
        <f t="shared" si="11"/>
        <v>MURCY Florian</v>
      </c>
    </row>
    <row r="636" spans="1:7" ht="12.75">
      <c r="A636" t="s">
        <v>273</v>
      </c>
      <c r="B636" t="s">
        <v>270</v>
      </c>
      <c r="C636" t="s">
        <v>1600</v>
      </c>
      <c r="D636" t="s">
        <v>1673</v>
      </c>
      <c r="E636" t="s">
        <v>1533</v>
      </c>
      <c r="F636" t="s">
        <v>184</v>
      </c>
      <c r="G636" t="str">
        <f t="shared" si="11"/>
        <v>MURCY Romain</v>
      </c>
    </row>
    <row r="637" spans="1:7" ht="12.75">
      <c r="A637" t="s">
        <v>289</v>
      </c>
      <c r="B637" t="s">
        <v>290</v>
      </c>
      <c r="C637" t="s">
        <v>1583</v>
      </c>
      <c r="D637" t="s">
        <v>1541</v>
      </c>
      <c r="E637" t="s">
        <v>1533</v>
      </c>
      <c r="F637" t="s">
        <v>184</v>
      </c>
      <c r="G637" t="str">
        <f t="shared" si="11"/>
        <v>QUIDOR Quentin</v>
      </c>
    </row>
    <row r="638" spans="1:7" ht="12.75">
      <c r="A638" t="s">
        <v>291</v>
      </c>
      <c r="B638" t="s">
        <v>292</v>
      </c>
      <c r="C638" t="s">
        <v>1414</v>
      </c>
      <c r="D638" t="s">
        <v>1534</v>
      </c>
      <c r="E638" t="s">
        <v>1533</v>
      </c>
      <c r="F638" t="s">
        <v>184</v>
      </c>
      <c r="G638" t="str">
        <f t="shared" si="11"/>
        <v>RALITERA Matthias</v>
      </c>
    </row>
    <row r="639" spans="1:7" ht="12.75">
      <c r="A639" t="s">
        <v>293</v>
      </c>
      <c r="B639" t="s">
        <v>1484</v>
      </c>
      <c r="C639" t="s">
        <v>1779</v>
      </c>
      <c r="D639" t="s">
        <v>1534</v>
      </c>
      <c r="E639" t="s">
        <v>1533</v>
      </c>
      <c r="F639" t="s">
        <v>184</v>
      </c>
      <c r="G639" t="str">
        <f t="shared" si="11"/>
        <v>ROGER Paul</v>
      </c>
    </row>
    <row r="640" spans="1:7" ht="12.75">
      <c r="A640" t="s">
        <v>294</v>
      </c>
      <c r="B640" t="s">
        <v>295</v>
      </c>
      <c r="C640" t="s">
        <v>1598</v>
      </c>
      <c r="D640" t="s">
        <v>1536</v>
      </c>
      <c r="E640" t="s">
        <v>1533</v>
      </c>
      <c r="F640" t="s">
        <v>184</v>
      </c>
      <c r="G640" t="str">
        <f t="shared" si="11"/>
        <v>SAOUL Alexandre</v>
      </c>
    </row>
    <row r="641" spans="1:7" ht="12.75">
      <c r="A641" t="s">
        <v>296</v>
      </c>
      <c r="B641" t="s">
        <v>297</v>
      </c>
      <c r="C641" t="s">
        <v>1786</v>
      </c>
      <c r="D641" t="s">
        <v>1536</v>
      </c>
      <c r="E641" t="s">
        <v>1533</v>
      </c>
      <c r="F641" t="s">
        <v>184</v>
      </c>
      <c r="G641" t="str">
        <f t="shared" si="11"/>
        <v>SAVEY Baptiste</v>
      </c>
    </row>
    <row r="642" spans="1:7" ht="12.75">
      <c r="A642" t="s">
        <v>298</v>
      </c>
      <c r="B642" t="s">
        <v>299</v>
      </c>
      <c r="C642" t="s">
        <v>1627</v>
      </c>
      <c r="D642" t="s">
        <v>1537</v>
      </c>
      <c r="E642" t="s">
        <v>1533</v>
      </c>
      <c r="F642" t="s">
        <v>184</v>
      </c>
      <c r="G642" t="str">
        <f aca="true" t="shared" si="12" ref="G642:G705">B642&amp;" "&amp;C642</f>
        <v>THOMASSIN Jerome</v>
      </c>
    </row>
    <row r="643" spans="1:7" ht="12.75">
      <c r="A643" t="s">
        <v>300</v>
      </c>
      <c r="B643" t="s">
        <v>301</v>
      </c>
      <c r="C643" t="s">
        <v>1736</v>
      </c>
      <c r="D643" t="s">
        <v>1541</v>
      </c>
      <c r="E643" t="s">
        <v>1533</v>
      </c>
      <c r="F643" t="s">
        <v>184</v>
      </c>
      <c r="G643" t="str">
        <f t="shared" si="12"/>
        <v>TRAVERS-LESAGE Corentin</v>
      </c>
    </row>
    <row r="644" spans="1:7" ht="12.75">
      <c r="A644" t="s">
        <v>149</v>
      </c>
      <c r="B644" t="s">
        <v>1329</v>
      </c>
      <c r="C644" t="s">
        <v>150</v>
      </c>
      <c r="D644" t="s">
        <v>1537</v>
      </c>
      <c r="E644" t="s">
        <v>1535</v>
      </c>
      <c r="F644" t="s">
        <v>151</v>
      </c>
      <c r="G644" t="str">
        <f t="shared" si="12"/>
        <v>BERTHELOT Josiane</v>
      </c>
    </row>
    <row r="645" spans="1:7" ht="12.75">
      <c r="A645" t="s">
        <v>152</v>
      </c>
      <c r="B645" t="s">
        <v>1405</v>
      </c>
      <c r="C645" t="s">
        <v>1784</v>
      </c>
      <c r="D645" t="s">
        <v>1537</v>
      </c>
      <c r="E645" t="s">
        <v>1535</v>
      </c>
      <c r="F645" t="s">
        <v>151</v>
      </c>
      <c r="G645" t="str">
        <f t="shared" si="12"/>
        <v>BOSCHER Isabelle</v>
      </c>
    </row>
    <row r="646" spans="1:7" ht="12.75">
      <c r="A646" t="s">
        <v>161</v>
      </c>
      <c r="B646" t="s">
        <v>162</v>
      </c>
      <c r="C646" t="s">
        <v>1616</v>
      </c>
      <c r="D646" t="s">
        <v>1673</v>
      </c>
      <c r="E646" t="s">
        <v>1535</v>
      </c>
      <c r="F646" t="s">
        <v>151</v>
      </c>
      <c r="G646" t="str">
        <f t="shared" si="12"/>
        <v>GROSSARD Elodie</v>
      </c>
    </row>
    <row r="647" spans="1:7" ht="12.75">
      <c r="A647" t="s">
        <v>165</v>
      </c>
      <c r="B647" t="s">
        <v>1427</v>
      </c>
      <c r="C647" t="s">
        <v>1501</v>
      </c>
      <c r="D647" t="s">
        <v>1536</v>
      </c>
      <c r="E647" t="s">
        <v>1535</v>
      </c>
      <c r="F647" t="s">
        <v>151</v>
      </c>
      <c r="G647" t="str">
        <f t="shared" si="12"/>
        <v>LE PAGE Florence</v>
      </c>
    </row>
    <row r="648" spans="1:7" ht="12.75">
      <c r="A648" t="s">
        <v>166</v>
      </c>
      <c r="B648" t="s">
        <v>167</v>
      </c>
      <c r="C648" t="s">
        <v>1614</v>
      </c>
      <c r="D648" t="s">
        <v>1673</v>
      </c>
      <c r="E648" t="s">
        <v>1535</v>
      </c>
      <c r="F648" t="s">
        <v>151</v>
      </c>
      <c r="G648" t="str">
        <f t="shared" si="12"/>
        <v>LESUEUR Anais</v>
      </c>
    </row>
    <row r="649" spans="1:7" ht="12.75">
      <c r="A649" t="s">
        <v>168</v>
      </c>
      <c r="B649" t="s">
        <v>169</v>
      </c>
      <c r="C649" t="s">
        <v>1465</v>
      </c>
      <c r="D649" t="s">
        <v>1537</v>
      </c>
      <c r="E649" t="s">
        <v>1535</v>
      </c>
      <c r="F649" t="s">
        <v>151</v>
      </c>
      <c r="G649" t="str">
        <f t="shared" si="12"/>
        <v>MUSSILIER Maryvonne</v>
      </c>
    </row>
    <row r="650" spans="1:7" ht="12.75">
      <c r="A650" t="s">
        <v>177</v>
      </c>
      <c r="B650" t="s">
        <v>178</v>
      </c>
      <c r="C650" t="s">
        <v>1754</v>
      </c>
      <c r="D650" t="s">
        <v>1536</v>
      </c>
      <c r="E650" t="s">
        <v>1535</v>
      </c>
      <c r="F650" t="s">
        <v>151</v>
      </c>
      <c r="G650" t="str">
        <f t="shared" si="12"/>
        <v>VIMARD Anne-lise</v>
      </c>
    </row>
    <row r="651" spans="1:7" ht="12.75">
      <c r="A651" t="s">
        <v>153</v>
      </c>
      <c r="B651" t="s">
        <v>154</v>
      </c>
      <c r="C651" t="s">
        <v>1627</v>
      </c>
      <c r="D651" t="s">
        <v>1537</v>
      </c>
      <c r="E651" t="s">
        <v>1533</v>
      </c>
      <c r="F651" t="s">
        <v>151</v>
      </c>
      <c r="G651" t="str">
        <f t="shared" si="12"/>
        <v>BOURLE Jerome</v>
      </c>
    </row>
    <row r="652" spans="1:7" ht="12.75">
      <c r="A652" t="s">
        <v>155</v>
      </c>
      <c r="B652" t="s">
        <v>156</v>
      </c>
      <c r="C652" t="s">
        <v>1603</v>
      </c>
      <c r="D652" t="s">
        <v>1673</v>
      </c>
      <c r="E652" t="s">
        <v>1533</v>
      </c>
      <c r="F652" t="s">
        <v>151</v>
      </c>
      <c r="G652" t="str">
        <f t="shared" si="12"/>
        <v>COURIEUT Kevin</v>
      </c>
    </row>
    <row r="653" spans="1:7" ht="12.75">
      <c r="A653" t="s">
        <v>157</v>
      </c>
      <c r="B653" t="s">
        <v>158</v>
      </c>
      <c r="C653" t="s">
        <v>1717</v>
      </c>
      <c r="D653" t="s">
        <v>1536</v>
      </c>
      <c r="E653" t="s">
        <v>1533</v>
      </c>
      <c r="F653" t="s">
        <v>151</v>
      </c>
      <c r="G653" t="str">
        <f t="shared" si="12"/>
        <v>GOULAIN Regis</v>
      </c>
    </row>
    <row r="654" spans="1:7" ht="12.75">
      <c r="A654" t="s">
        <v>159</v>
      </c>
      <c r="B654" t="s">
        <v>160</v>
      </c>
      <c r="C654" t="s">
        <v>1710</v>
      </c>
      <c r="D654" t="s">
        <v>1537</v>
      </c>
      <c r="E654" t="s">
        <v>1533</v>
      </c>
      <c r="F654" t="s">
        <v>151</v>
      </c>
      <c r="G654" t="str">
        <f t="shared" si="12"/>
        <v>GRASSI Alain</v>
      </c>
    </row>
    <row r="655" spans="1:7" ht="12.75">
      <c r="A655" t="s">
        <v>163</v>
      </c>
      <c r="B655" t="s">
        <v>164</v>
      </c>
      <c r="C655" t="s">
        <v>1755</v>
      </c>
      <c r="D655" t="s">
        <v>1534</v>
      </c>
      <c r="E655" t="s">
        <v>1533</v>
      </c>
      <c r="F655" t="s">
        <v>151</v>
      </c>
      <c r="G655" t="str">
        <f t="shared" si="12"/>
        <v>GROSSARDT Florent</v>
      </c>
    </row>
    <row r="656" spans="1:7" ht="12.75">
      <c r="A656" t="s">
        <v>170</v>
      </c>
      <c r="B656" t="s">
        <v>171</v>
      </c>
      <c r="C656" t="s">
        <v>172</v>
      </c>
      <c r="D656" t="s">
        <v>1541</v>
      </c>
      <c r="E656" t="s">
        <v>1533</v>
      </c>
      <c r="F656" t="s">
        <v>151</v>
      </c>
      <c r="G656" t="str">
        <f t="shared" si="12"/>
        <v>NIASS Abdoulaye</v>
      </c>
    </row>
    <row r="657" spans="1:7" ht="12.75">
      <c r="A657" t="s">
        <v>173</v>
      </c>
      <c r="B657" t="s">
        <v>174</v>
      </c>
      <c r="C657" t="s">
        <v>1694</v>
      </c>
      <c r="D657" t="s">
        <v>1537</v>
      </c>
      <c r="E657" t="s">
        <v>1533</v>
      </c>
      <c r="F657" t="s">
        <v>151</v>
      </c>
      <c r="G657" t="str">
        <f t="shared" si="12"/>
        <v>PILLU Gerard</v>
      </c>
    </row>
    <row r="658" spans="1:7" ht="12.75">
      <c r="A658" t="s">
        <v>175</v>
      </c>
      <c r="B658" t="s">
        <v>176</v>
      </c>
      <c r="C658" t="s">
        <v>1588</v>
      </c>
      <c r="D658" t="s">
        <v>1537</v>
      </c>
      <c r="E658" t="s">
        <v>1533</v>
      </c>
      <c r="F658" t="s">
        <v>151</v>
      </c>
      <c r="G658" t="str">
        <f t="shared" si="12"/>
        <v>PITTET Francois</v>
      </c>
    </row>
    <row r="659" spans="1:7" ht="12.75">
      <c r="A659" t="s">
        <v>179</v>
      </c>
      <c r="B659" t="s">
        <v>180</v>
      </c>
      <c r="C659" t="s">
        <v>1397</v>
      </c>
      <c r="D659" t="s">
        <v>1537</v>
      </c>
      <c r="E659" t="s">
        <v>1533</v>
      </c>
      <c r="F659" t="s">
        <v>151</v>
      </c>
      <c r="G659" t="str">
        <f t="shared" si="12"/>
        <v>YVERT Louis</v>
      </c>
    </row>
    <row r="660" spans="1:7" ht="12.75">
      <c r="A660" t="s">
        <v>134</v>
      </c>
      <c r="B660" t="s">
        <v>135</v>
      </c>
      <c r="C660" t="s">
        <v>1639</v>
      </c>
      <c r="D660" t="s">
        <v>1537</v>
      </c>
      <c r="E660" t="s">
        <v>1535</v>
      </c>
      <c r="F660" t="s">
        <v>136</v>
      </c>
      <c r="G660" t="str">
        <f t="shared" si="12"/>
        <v>BERNEDE Alexandra</v>
      </c>
    </row>
    <row r="661" spans="1:7" ht="12.75">
      <c r="A661" t="s">
        <v>137</v>
      </c>
      <c r="B661" t="s">
        <v>138</v>
      </c>
      <c r="C661" t="s">
        <v>1743</v>
      </c>
      <c r="D661" t="s">
        <v>1673</v>
      </c>
      <c r="E661" t="s">
        <v>1535</v>
      </c>
      <c r="F661" t="s">
        <v>136</v>
      </c>
      <c r="G661" t="str">
        <f t="shared" si="12"/>
        <v>BOREL Elise</v>
      </c>
    </row>
    <row r="662" spans="1:7" ht="12.75">
      <c r="A662" t="s">
        <v>141</v>
      </c>
      <c r="B662" t="s">
        <v>142</v>
      </c>
      <c r="C662" t="s">
        <v>1768</v>
      </c>
      <c r="D662" t="s">
        <v>1536</v>
      </c>
      <c r="E662" t="s">
        <v>1535</v>
      </c>
      <c r="F662" t="s">
        <v>136</v>
      </c>
      <c r="G662" t="str">
        <f t="shared" si="12"/>
        <v>LAINELLE Christelle</v>
      </c>
    </row>
    <row r="663" spans="1:7" ht="12.75">
      <c r="A663" t="s">
        <v>145</v>
      </c>
      <c r="B663" t="s">
        <v>1347</v>
      </c>
      <c r="C663" t="s">
        <v>1612</v>
      </c>
      <c r="D663" t="s">
        <v>1536</v>
      </c>
      <c r="E663" t="s">
        <v>1535</v>
      </c>
      <c r="F663" t="s">
        <v>136</v>
      </c>
      <c r="G663" t="str">
        <f t="shared" si="12"/>
        <v>MARCHAND Stephanie</v>
      </c>
    </row>
    <row r="664" spans="1:7" ht="12.75">
      <c r="A664" t="s">
        <v>139</v>
      </c>
      <c r="B664" t="s">
        <v>140</v>
      </c>
      <c r="C664" t="s">
        <v>1601</v>
      </c>
      <c r="D664" t="s">
        <v>1536</v>
      </c>
      <c r="E664" t="s">
        <v>1533</v>
      </c>
      <c r="F664" t="s">
        <v>136</v>
      </c>
      <c r="G664" t="str">
        <f t="shared" si="12"/>
        <v>FRANCHOMME Ludovic</v>
      </c>
    </row>
    <row r="665" spans="1:7" ht="12.75">
      <c r="A665" t="s">
        <v>143</v>
      </c>
      <c r="B665" t="s">
        <v>1346</v>
      </c>
      <c r="C665" t="s">
        <v>1713</v>
      </c>
      <c r="D665" t="s">
        <v>1536</v>
      </c>
      <c r="E665" t="s">
        <v>1533</v>
      </c>
      <c r="F665" t="s">
        <v>136</v>
      </c>
      <c r="G665" t="str">
        <f t="shared" si="12"/>
        <v>LEFAIX Olivier</v>
      </c>
    </row>
    <row r="666" spans="1:7" ht="12.75">
      <c r="A666" t="s">
        <v>144</v>
      </c>
      <c r="B666" t="s">
        <v>1347</v>
      </c>
      <c r="C666" t="s">
        <v>1615</v>
      </c>
      <c r="D666" t="s">
        <v>1537</v>
      </c>
      <c r="E666" t="s">
        <v>1533</v>
      </c>
      <c r="F666" t="s">
        <v>136</v>
      </c>
      <c r="G666" t="str">
        <f t="shared" si="12"/>
        <v>MARCHAND Philippe</v>
      </c>
    </row>
    <row r="667" spans="1:7" ht="12.75">
      <c r="A667" t="s">
        <v>146</v>
      </c>
      <c r="B667" t="s">
        <v>1423</v>
      </c>
      <c r="C667" t="s">
        <v>1688</v>
      </c>
      <c r="D667" t="s">
        <v>1536</v>
      </c>
      <c r="E667" t="s">
        <v>1533</v>
      </c>
      <c r="F667" t="s">
        <v>136</v>
      </c>
      <c r="G667" t="str">
        <f t="shared" si="12"/>
        <v>MARIE Eric</v>
      </c>
    </row>
    <row r="668" spans="1:7" ht="12.75">
      <c r="A668" t="s">
        <v>147</v>
      </c>
      <c r="B668" t="s">
        <v>148</v>
      </c>
      <c r="C668" t="s">
        <v>1711</v>
      </c>
      <c r="D668" t="s">
        <v>1537</v>
      </c>
      <c r="E668" t="s">
        <v>1533</v>
      </c>
      <c r="F668" t="s">
        <v>136</v>
      </c>
      <c r="G668" t="str">
        <f t="shared" si="12"/>
        <v>PEJUS Thierry</v>
      </c>
    </row>
    <row r="669" spans="1:7" ht="12.75">
      <c r="A669" t="s">
        <v>81</v>
      </c>
      <c r="B669" t="s">
        <v>82</v>
      </c>
      <c r="C669" t="s">
        <v>83</v>
      </c>
      <c r="D669" t="s">
        <v>1536</v>
      </c>
      <c r="E669" t="s">
        <v>1535</v>
      </c>
      <c r="F669" t="s">
        <v>71</v>
      </c>
      <c r="G669" t="str">
        <f t="shared" si="12"/>
        <v>D'ENDICE Gwladys</v>
      </c>
    </row>
    <row r="670" spans="1:7" ht="12.75">
      <c r="A670" t="s">
        <v>91</v>
      </c>
      <c r="B670" t="s">
        <v>92</v>
      </c>
      <c r="C670" t="s">
        <v>1792</v>
      </c>
      <c r="D670" t="s">
        <v>1537</v>
      </c>
      <c r="E670" t="s">
        <v>1535</v>
      </c>
      <c r="F670" t="s">
        <v>71</v>
      </c>
      <c r="G670" t="str">
        <f t="shared" si="12"/>
        <v>GILLOT Beatrice</v>
      </c>
    </row>
    <row r="671" spans="1:7" ht="12.75">
      <c r="A671" t="s">
        <v>109</v>
      </c>
      <c r="B671" t="s">
        <v>110</v>
      </c>
      <c r="C671" t="s">
        <v>1593</v>
      </c>
      <c r="D671" t="s">
        <v>1673</v>
      </c>
      <c r="E671" t="s">
        <v>1535</v>
      </c>
      <c r="F671" t="s">
        <v>71</v>
      </c>
      <c r="G671" t="str">
        <f t="shared" si="12"/>
        <v>LELONG Lucie</v>
      </c>
    </row>
    <row r="672" spans="1:7" ht="12.75">
      <c r="A672" t="s">
        <v>116</v>
      </c>
      <c r="B672" t="s">
        <v>115</v>
      </c>
      <c r="C672" t="s">
        <v>1403</v>
      </c>
      <c r="D672" t="s">
        <v>1536</v>
      </c>
      <c r="E672" t="s">
        <v>1535</v>
      </c>
      <c r="F672" t="s">
        <v>71</v>
      </c>
      <c r="G672" t="str">
        <f t="shared" si="12"/>
        <v>LEVEEL Sabrina</v>
      </c>
    </row>
    <row r="673" spans="1:7" ht="12.75">
      <c r="A673" t="s">
        <v>117</v>
      </c>
      <c r="B673" t="s">
        <v>118</v>
      </c>
      <c r="C673" t="s">
        <v>1472</v>
      </c>
      <c r="D673" t="s">
        <v>1536</v>
      </c>
      <c r="E673" t="s">
        <v>1535</v>
      </c>
      <c r="F673" t="s">
        <v>71</v>
      </c>
      <c r="G673" t="str">
        <f t="shared" si="12"/>
        <v>LIZET Patricia</v>
      </c>
    </row>
    <row r="674" spans="1:7" ht="12.75">
      <c r="A674" t="s">
        <v>119</v>
      </c>
      <c r="B674" t="s">
        <v>1771</v>
      </c>
      <c r="C674" t="s">
        <v>1639</v>
      </c>
      <c r="D674" t="s">
        <v>1536</v>
      </c>
      <c r="E674" t="s">
        <v>1535</v>
      </c>
      <c r="F674" t="s">
        <v>71</v>
      </c>
      <c r="G674" t="str">
        <f t="shared" si="12"/>
        <v>MARTIN Alexandra</v>
      </c>
    </row>
    <row r="675" spans="1:7" ht="12.75">
      <c r="A675" t="s">
        <v>125</v>
      </c>
      <c r="B675" t="s">
        <v>1702</v>
      </c>
      <c r="C675" t="s">
        <v>1481</v>
      </c>
      <c r="D675" t="s">
        <v>1537</v>
      </c>
      <c r="E675" t="s">
        <v>1535</v>
      </c>
      <c r="F675" t="s">
        <v>71</v>
      </c>
      <c r="G675" t="str">
        <f t="shared" si="12"/>
        <v>PHILIPPE Nelly</v>
      </c>
    </row>
    <row r="676" spans="1:7" ht="12.75">
      <c r="A676" t="s">
        <v>128</v>
      </c>
      <c r="B676" t="s">
        <v>129</v>
      </c>
      <c r="C676" t="s">
        <v>1799</v>
      </c>
      <c r="D676" t="s">
        <v>1536</v>
      </c>
      <c r="E676" t="s">
        <v>1535</v>
      </c>
      <c r="F676" t="s">
        <v>71</v>
      </c>
      <c r="G676" t="str">
        <f t="shared" si="12"/>
        <v>REVELLADO Maria</v>
      </c>
    </row>
    <row r="677" spans="1:7" ht="12.75">
      <c r="A677" t="s">
        <v>69</v>
      </c>
      <c r="B677" t="s">
        <v>70</v>
      </c>
      <c r="C677" t="s">
        <v>1707</v>
      </c>
      <c r="D677" t="s">
        <v>1537</v>
      </c>
      <c r="E677" t="s">
        <v>1533</v>
      </c>
      <c r="F677" t="s">
        <v>71</v>
      </c>
      <c r="G677" t="str">
        <f t="shared" si="12"/>
        <v>ALIBERT Marc</v>
      </c>
    </row>
    <row r="678" spans="1:7" ht="12.75">
      <c r="A678" t="s">
        <v>72</v>
      </c>
      <c r="B678" t="s">
        <v>73</v>
      </c>
      <c r="C678" t="s">
        <v>1730</v>
      </c>
      <c r="D678" t="s">
        <v>1536</v>
      </c>
      <c r="E678" t="s">
        <v>1533</v>
      </c>
      <c r="F678" t="s">
        <v>71</v>
      </c>
      <c r="G678" t="str">
        <f t="shared" si="12"/>
        <v>BOURLAND Raphael</v>
      </c>
    </row>
    <row r="679" spans="1:7" ht="12.75">
      <c r="A679" t="s">
        <v>74</v>
      </c>
      <c r="B679" t="s">
        <v>75</v>
      </c>
      <c r="C679" t="s">
        <v>1685</v>
      </c>
      <c r="D679" t="s">
        <v>1537</v>
      </c>
      <c r="E679" t="s">
        <v>1533</v>
      </c>
      <c r="F679" t="s">
        <v>71</v>
      </c>
      <c r="G679" t="str">
        <f t="shared" si="12"/>
        <v>BUHOURT Jean-pierre</v>
      </c>
    </row>
    <row r="680" spans="1:7" ht="12.75">
      <c r="A680" t="s">
        <v>76</v>
      </c>
      <c r="B680" t="s">
        <v>77</v>
      </c>
      <c r="C680" t="s">
        <v>1708</v>
      </c>
      <c r="D680" t="s">
        <v>1537</v>
      </c>
      <c r="E680" t="s">
        <v>1533</v>
      </c>
      <c r="F680" t="s">
        <v>71</v>
      </c>
      <c r="G680" t="str">
        <f t="shared" si="12"/>
        <v>CHAUSSET Claude</v>
      </c>
    </row>
    <row r="681" spans="1:7" ht="12.75">
      <c r="A681" t="s">
        <v>78</v>
      </c>
      <c r="B681" t="s">
        <v>79</v>
      </c>
      <c r="C681" t="s">
        <v>80</v>
      </c>
      <c r="D681" t="s">
        <v>1537</v>
      </c>
      <c r="E681" t="s">
        <v>1533</v>
      </c>
      <c r="F681" t="s">
        <v>71</v>
      </c>
      <c r="G681" t="str">
        <f t="shared" si="12"/>
        <v>CHAZAL Arnault</v>
      </c>
    </row>
    <row r="682" spans="1:7" ht="12.75">
      <c r="A682" t="s">
        <v>84</v>
      </c>
      <c r="B682" t="s">
        <v>85</v>
      </c>
      <c r="C682" t="s">
        <v>1676</v>
      </c>
      <c r="D682" t="s">
        <v>1537</v>
      </c>
      <c r="E682" t="s">
        <v>1533</v>
      </c>
      <c r="F682" t="s">
        <v>71</v>
      </c>
      <c r="G682" t="str">
        <f t="shared" si="12"/>
        <v>FALAISE Denis</v>
      </c>
    </row>
    <row r="683" spans="1:7" ht="12.75">
      <c r="A683" t="s">
        <v>86</v>
      </c>
      <c r="B683" t="s">
        <v>87</v>
      </c>
      <c r="C683" t="s">
        <v>1711</v>
      </c>
      <c r="D683" t="s">
        <v>1537</v>
      </c>
      <c r="E683" t="s">
        <v>1533</v>
      </c>
      <c r="F683" t="s">
        <v>71</v>
      </c>
      <c r="G683" t="str">
        <f t="shared" si="12"/>
        <v>FAUTRAS Thierry</v>
      </c>
    </row>
    <row r="684" spans="1:7" ht="12.75">
      <c r="A684" t="s">
        <v>88</v>
      </c>
      <c r="B684" t="s">
        <v>89</v>
      </c>
      <c r="C684" t="s">
        <v>1710</v>
      </c>
      <c r="D684" t="s">
        <v>1537</v>
      </c>
      <c r="E684" t="s">
        <v>1533</v>
      </c>
      <c r="F684" t="s">
        <v>71</v>
      </c>
      <c r="G684" t="str">
        <f t="shared" si="12"/>
        <v>FEREY Alain</v>
      </c>
    </row>
    <row r="685" spans="1:7" ht="12.75">
      <c r="A685" t="s">
        <v>90</v>
      </c>
      <c r="B685" t="s">
        <v>1445</v>
      </c>
      <c r="C685" t="s">
        <v>1689</v>
      </c>
      <c r="D685" t="s">
        <v>1537</v>
      </c>
      <c r="E685" t="s">
        <v>1533</v>
      </c>
      <c r="F685" t="s">
        <v>71</v>
      </c>
      <c r="G685" t="str">
        <f t="shared" si="12"/>
        <v>FOUBERT Jean-michel</v>
      </c>
    </row>
    <row r="686" spans="1:7" ht="12.75">
      <c r="A686" t="s">
        <v>93</v>
      </c>
      <c r="B686" t="s">
        <v>94</v>
      </c>
      <c r="C686" t="s">
        <v>1677</v>
      </c>
      <c r="D686" t="s">
        <v>1537</v>
      </c>
      <c r="E686" t="s">
        <v>1533</v>
      </c>
      <c r="F686" t="s">
        <v>71</v>
      </c>
      <c r="G686" t="str">
        <f t="shared" si="12"/>
        <v>GUESNON Didier</v>
      </c>
    </row>
    <row r="687" spans="1:7" ht="12.75">
      <c r="A687" t="s">
        <v>95</v>
      </c>
      <c r="B687" t="s">
        <v>96</v>
      </c>
      <c r="C687" t="s">
        <v>1674</v>
      </c>
      <c r="D687" t="s">
        <v>1536</v>
      </c>
      <c r="E687" t="s">
        <v>1533</v>
      </c>
      <c r="F687" t="s">
        <v>71</v>
      </c>
      <c r="G687" t="str">
        <f t="shared" si="12"/>
        <v>HUBNER Sylvain</v>
      </c>
    </row>
    <row r="688" spans="1:7" ht="12.75">
      <c r="A688" t="s">
        <v>97</v>
      </c>
      <c r="B688" t="s">
        <v>98</v>
      </c>
      <c r="C688" t="s">
        <v>1727</v>
      </c>
      <c r="D688" t="s">
        <v>1537</v>
      </c>
      <c r="E688" t="s">
        <v>1533</v>
      </c>
      <c r="F688" t="s">
        <v>71</v>
      </c>
      <c r="G688" t="str">
        <f t="shared" si="12"/>
        <v>JURE Gilbert</v>
      </c>
    </row>
    <row r="689" spans="1:7" ht="12.75">
      <c r="A689" t="s">
        <v>99</v>
      </c>
      <c r="B689" t="s">
        <v>100</v>
      </c>
      <c r="C689" t="s">
        <v>1711</v>
      </c>
      <c r="D689" t="s">
        <v>1537</v>
      </c>
      <c r="E689" t="s">
        <v>1533</v>
      </c>
      <c r="F689" t="s">
        <v>71</v>
      </c>
      <c r="G689" t="str">
        <f t="shared" si="12"/>
        <v>LATINI Thierry</v>
      </c>
    </row>
    <row r="690" spans="1:7" ht="12.75">
      <c r="A690" t="s">
        <v>101</v>
      </c>
      <c r="B690" t="s">
        <v>102</v>
      </c>
      <c r="C690" t="s">
        <v>1699</v>
      </c>
      <c r="D690" t="s">
        <v>1537</v>
      </c>
      <c r="E690" t="s">
        <v>1533</v>
      </c>
      <c r="F690" t="s">
        <v>71</v>
      </c>
      <c r="G690" t="str">
        <f t="shared" si="12"/>
        <v>LAVILLE Dominique</v>
      </c>
    </row>
    <row r="691" spans="1:7" ht="12.75">
      <c r="A691" t="s">
        <v>103</v>
      </c>
      <c r="B691" t="s">
        <v>104</v>
      </c>
      <c r="C691" t="s">
        <v>1676</v>
      </c>
      <c r="D691" t="s">
        <v>1537</v>
      </c>
      <c r="E691" t="s">
        <v>1533</v>
      </c>
      <c r="F691" t="s">
        <v>71</v>
      </c>
      <c r="G691" t="str">
        <f t="shared" si="12"/>
        <v>LEBUFFE Denis</v>
      </c>
    </row>
    <row r="692" spans="1:7" ht="12.75">
      <c r="A692" t="s">
        <v>105</v>
      </c>
      <c r="B692" t="s">
        <v>106</v>
      </c>
      <c r="C692" t="s">
        <v>1719</v>
      </c>
      <c r="D692" t="s">
        <v>1541</v>
      </c>
      <c r="E692" t="s">
        <v>1533</v>
      </c>
      <c r="F692" t="s">
        <v>71</v>
      </c>
      <c r="G692" t="str">
        <f t="shared" si="12"/>
        <v>LEBUGLE David</v>
      </c>
    </row>
    <row r="693" spans="1:7" ht="12.75">
      <c r="A693" t="s">
        <v>107</v>
      </c>
      <c r="B693" t="s">
        <v>106</v>
      </c>
      <c r="C693" t="s">
        <v>1698</v>
      </c>
      <c r="D693" t="s">
        <v>1537</v>
      </c>
      <c r="E693" t="s">
        <v>1533</v>
      </c>
      <c r="F693" t="s">
        <v>71</v>
      </c>
      <c r="G693" t="str">
        <f t="shared" si="12"/>
        <v>LEBUGLE Patrick</v>
      </c>
    </row>
    <row r="694" spans="1:7" ht="12.75">
      <c r="A694" t="s">
        <v>108</v>
      </c>
      <c r="B694" t="s">
        <v>1350</v>
      </c>
      <c r="C694" t="s">
        <v>1368</v>
      </c>
      <c r="D694" t="s">
        <v>1536</v>
      </c>
      <c r="E694" t="s">
        <v>1533</v>
      </c>
      <c r="F694" t="s">
        <v>71</v>
      </c>
      <c r="G694" t="str">
        <f t="shared" si="12"/>
        <v>LECOINTRE Emmanuel</v>
      </c>
    </row>
    <row r="695" spans="1:7" ht="12.75">
      <c r="A695" t="s">
        <v>111</v>
      </c>
      <c r="B695" t="s">
        <v>112</v>
      </c>
      <c r="C695" t="s">
        <v>1685</v>
      </c>
      <c r="D695" t="s">
        <v>1537</v>
      </c>
      <c r="E695" t="s">
        <v>1533</v>
      </c>
      <c r="F695" t="s">
        <v>71</v>
      </c>
      <c r="G695" t="str">
        <f t="shared" si="12"/>
        <v>LENEYLE Jean-pierre</v>
      </c>
    </row>
    <row r="696" spans="1:7" ht="12.75">
      <c r="A696" t="s">
        <v>113</v>
      </c>
      <c r="B696" t="s">
        <v>1428</v>
      </c>
      <c r="C696" t="s">
        <v>1615</v>
      </c>
      <c r="D696" t="s">
        <v>1537</v>
      </c>
      <c r="E696" t="s">
        <v>1533</v>
      </c>
      <c r="F696" t="s">
        <v>71</v>
      </c>
      <c r="G696" t="str">
        <f t="shared" si="12"/>
        <v>LEROY Philippe</v>
      </c>
    </row>
    <row r="697" spans="1:7" ht="12.75">
      <c r="A697" t="s">
        <v>114</v>
      </c>
      <c r="B697" t="s">
        <v>115</v>
      </c>
      <c r="C697" t="s">
        <v>1719</v>
      </c>
      <c r="D697" t="s">
        <v>1536</v>
      </c>
      <c r="E697" t="s">
        <v>1533</v>
      </c>
      <c r="F697" t="s">
        <v>71</v>
      </c>
      <c r="G697" t="str">
        <f t="shared" si="12"/>
        <v>LEVEEL David</v>
      </c>
    </row>
    <row r="698" spans="1:7" ht="12.75">
      <c r="A698" t="s">
        <v>120</v>
      </c>
      <c r="B698" t="s">
        <v>1771</v>
      </c>
      <c r="C698" t="s">
        <v>1688</v>
      </c>
      <c r="D698" t="s">
        <v>1537</v>
      </c>
      <c r="E698" t="s">
        <v>1533</v>
      </c>
      <c r="F698" t="s">
        <v>71</v>
      </c>
      <c r="G698" t="str">
        <f t="shared" si="12"/>
        <v>MARTIN Eric</v>
      </c>
    </row>
    <row r="699" spans="1:7" ht="12.75">
      <c r="A699" t="s">
        <v>121</v>
      </c>
      <c r="B699" t="s">
        <v>122</v>
      </c>
      <c r="C699" t="s">
        <v>1705</v>
      </c>
      <c r="D699" t="s">
        <v>1537</v>
      </c>
      <c r="E699" t="s">
        <v>1533</v>
      </c>
      <c r="F699" t="s">
        <v>71</v>
      </c>
      <c r="G699" t="str">
        <f t="shared" si="12"/>
        <v>MICHAUX Christian</v>
      </c>
    </row>
    <row r="700" spans="1:7" ht="12.75">
      <c r="A700" t="s">
        <v>123</v>
      </c>
      <c r="B700" t="s">
        <v>124</v>
      </c>
      <c r="C700" t="s">
        <v>1582</v>
      </c>
      <c r="D700" t="s">
        <v>1537</v>
      </c>
      <c r="E700" t="s">
        <v>1533</v>
      </c>
      <c r="F700" t="s">
        <v>71</v>
      </c>
      <c r="G700" t="str">
        <f t="shared" si="12"/>
        <v>PASTUREL Pierre</v>
      </c>
    </row>
    <row r="701" spans="1:7" ht="12.75">
      <c r="A701" t="s">
        <v>126</v>
      </c>
      <c r="B701" t="s">
        <v>127</v>
      </c>
      <c r="C701" t="s">
        <v>1582</v>
      </c>
      <c r="D701" t="s">
        <v>1537</v>
      </c>
      <c r="E701" t="s">
        <v>1533</v>
      </c>
      <c r="F701" t="s">
        <v>71</v>
      </c>
      <c r="G701" t="str">
        <f t="shared" si="12"/>
        <v>POINTU Pierre</v>
      </c>
    </row>
    <row r="702" spans="1:7" ht="12.75">
      <c r="A702" t="s">
        <v>130</v>
      </c>
      <c r="B702" t="s">
        <v>131</v>
      </c>
      <c r="C702" t="s">
        <v>1680</v>
      </c>
      <c r="D702" t="s">
        <v>1537</v>
      </c>
      <c r="E702" t="s">
        <v>1533</v>
      </c>
      <c r="F702" t="s">
        <v>71</v>
      </c>
      <c r="G702" t="str">
        <f t="shared" si="12"/>
        <v>VIRAY Michel</v>
      </c>
    </row>
    <row r="703" spans="1:7" ht="12.75">
      <c r="A703" t="s">
        <v>132</v>
      </c>
      <c r="B703" t="s">
        <v>133</v>
      </c>
      <c r="C703" t="s">
        <v>1581</v>
      </c>
      <c r="D703" t="s">
        <v>1537</v>
      </c>
      <c r="E703" t="s">
        <v>1533</v>
      </c>
      <c r="F703" t="s">
        <v>71</v>
      </c>
      <c r="G703" t="str">
        <f t="shared" si="12"/>
        <v>WATERLOT Laurent</v>
      </c>
    </row>
    <row r="704" spans="1:7" ht="12.75">
      <c r="A704" t="s">
        <v>39</v>
      </c>
      <c r="B704" t="s">
        <v>1376</v>
      </c>
      <c r="C704" t="s">
        <v>1379</v>
      </c>
      <c r="D704" t="s">
        <v>1537</v>
      </c>
      <c r="E704" t="s">
        <v>1535</v>
      </c>
      <c r="F704" t="s">
        <v>40</v>
      </c>
      <c r="G704" t="str">
        <f t="shared" si="12"/>
        <v>BLANCHARD Annick</v>
      </c>
    </row>
    <row r="705" spans="1:7" ht="12.75">
      <c r="A705" t="s">
        <v>45</v>
      </c>
      <c r="B705" t="s">
        <v>46</v>
      </c>
      <c r="C705" t="s">
        <v>47</v>
      </c>
      <c r="D705" t="s">
        <v>1536</v>
      </c>
      <c r="E705" t="s">
        <v>1535</v>
      </c>
      <c r="F705" t="s">
        <v>40</v>
      </c>
      <c r="G705" t="str">
        <f t="shared" si="12"/>
        <v>CRUCHAUDET Claudia</v>
      </c>
    </row>
    <row r="706" spans="1:7" ht="12.75">
      <c r="A706" t="s">
        <v>50</v>
      </c>
      <c r="B706" t="s">
        <v>51</v>
      </c>
      <c r="C706" t="s">
        <v>1637</v>
      </c>
      <c r="D706" t="s">
        <v>1541</v>
      </c>
      <c r="E706" t="s">
        <v>1535</v>
      </c>
      <c r="F706" t="s">
        <v>40</v>
      </c>
      <c r="G706" t="str">
        <f aca="true" t="shared" si="13" ref="G706:G736">B706&amp;" "&amp;C706</f>
        <v>DEWULF Caroline</v>
      </c>
    </row>
    <row r="707" spans="1:7" ht="12.75">
      <c r="A707" t="s">
        <v>60</v>
      </c>
      <c r="B707" t="s">
        <v>61</v>
      </c>
      <c r="C707" t="s">
        <v>1592</v>
      </c>
      <c r="D707" t="s">
        <v>1534</v>
      </c>
      <c r="E707" t="s">
        <v>1535</v>
      </c>
      <c r="F707" t="s">
        <v>40</v>
      </c>
      <c r="G707" t="str">
        <f t="shared" si="13"/>
        <v>RUFFAUT Noemie</v>
      </c>
    </row>
    <row r="708" spans="1:7" ht="12.75">
      <c r="A708" t="s">
        <v>62</v>
      </c>
      <c r="B708" t="s">
        <v>63</v>
      </c>
      <c r="C708" t="s">
        <v>64</v>
      </c>
      <c r="D708" t="s">
        <v>1537</v>
      </c>
      <c r="E708" t="s">
        <v>1535</v>
      </c>
      <c r="F708" t="s">
        <v>40</v>
      </c>
      <c r="G708" t="str">
        <f t="shared" si="13"/>
        <v>TROCHERIE Sylvaine</v>
      </c>
    </row>
    <row r="709" spans="1:7" ht="12.75">
      <c r="A709" t="s">
        <v>41</v>
      </c>
      <c r="B709" t="s">
        <v>42</v>
      </c>
      <c r="C709" t="s">
        <v>1615</v>
      </c>
      <c r="D709" t="s">
        <v>1537</v>
      </c>
      <c r="E709" t="s">
        <v>1533</v>
      </c>
      <c r="F709" t="s">
        <v>40</v>
      </c>
      <c r="G709" t="str">
        <f t="shared" si="13"/>
        <v>BONNIEUX Philippe</v>
      </c>
    </row>
    <row r="710" spans="1:7" ht="12.75">
      <c r="A710" t="s">
        <v>43</v>
      </c>
      <c r="B710" t="s">
        <v>44</v>
      </c>
      <c r="C710" t="s">
        <v>1715</v>
      </c>
      <c r="D710" t="s">
        <v>1537</v>
      </c>
      <c r="E710" t="s">
        <v>1533</v>
      </c>
      <c r="F710" t="s">
        <v>40</v>
      </c>
      <c r="G710" t="str">
        <f t="shared" si="13"/>
        <v>CATHERINE Bruno</v>
      </c>
    </row>
    <row r="711" spans="1:7" ht="12.75">
      <c r="A711" t="s">
        <v>48</v>
      </c>
      <c r="B711" t="s">
        <v>49</v>
      </c>
      <c r="C711" t="s">
        <v>1704</v>
      </c>
      <c r="D711" t="s">
        <v>1537</v>
      </c>
      <c r="E711" t="s">
        <v>1533</v>
      </c>
      <c r="F711" t="s">
        <v>40</v>
      </c>
      <c r="G711" t="str">
        <f t="shared" si="13"/>
        <v>CUVILLIER Stephane</v>
      </c>
    </row>
    <row r="712" spans="1:7" ht="12.75">
      <c r="A712" t="s">
        <v>52</v>
      </c>
      <c r="B712" t="s">
        <v>0</v>
      </c>
      <c r="C712" t="s">
        <v>1422</v>
      </c>
      <c r="D712" t="s">
        <v>1537</v>
      </c>
      <c r="E712" t="s">
        <v>1533</v>
      </c>
      <c r="F712" t="s">
        <v>40</v>
      </c>
      <c r="G712" t="str">
        <f t="shared" si="13"/>
        <v>FLEURY Bertrand</v>
      </c>
    </row>
    <row r="713" spans="1:7" ht="12.75">
      <c r="A713" t="s">
        <v>53</v>
      </c>
      <c r="B713" t="s">
        <v>54</v>
      </c>
      <c r="C713" t="s">
        <v>1690</v>
      </c>
      <c r="D713" t="s">
        <v>1537</v>
      </c>
      <c r="E713" t="s">
        <v>1533</v>
      </c>
      <c r="F713" t="s">
        <v>40</v>
      </c>
      <c r="G713" t="str">
        <f t="shared" si="13"/>
        <v>GUILARD Christophe</v>
      </c>
    </row>
    <row r="714" spans="1:7" ht="12.75">
      <c r="A714" t="s">
        <v>55</v>
      </c>
      <c r="B714" t="s">
        <v>56</v>
      </c>
      <c r="C714" t="s">
        <v>1690</v>
      </c>
      <c r="D714" t="s">
        <v>1536</v>
      </c>
      <c r="E714" t="s">
        <v>1533</v>
      </c>
      <c r="F714" t="s">
        <v>40</v>
      </c>
      <c r="G714" t="str">
        <f t="shared" si="13"/>
        <v>GUIRADO Christophe</v>
      </c>
    </row>
    <row r="715" spans="1:7" ht="12.75">
      <c r="A715" t="s">
        <v>57</v>
      </c>
      <c r="B715" t="s">
        <v>58</v>
      </c>
      <c r="C715" t="s">
        <v>1686</v>
      </c>
      <c r="D715" t="s">
        <v>1537</v>
      </c>
      <c r="E715" t="s">
        <v>1533</v>
      </c>
      <c r="F715" t="s">
        <v>40</v>
      </c>
      <c r="G715" t="str">
        <f t="shared" si="13"/>
        <v>LECAMUS Pascal</v>
      </c>
    </row>
    <row r="716" spans="1:7" ht="12.75">
      <c r="A716" t="s">
        <v>59</v>
      </c>
      <c r="B716" t="s">
        <v>1458</v>
      </c>
      <c r="C716" t="s">
        <v>1718</v>
      </c>
      <c r="D716" t="s">
        <v>1537</v>
      </c>
      <c r="E716" t="s">
        <v>1533</v>
      </c>
      <c r="F716" t="s">
        <v>40</v>
      </c>
      <c r="G716" t="str">
        <f t="shared" si="13"/>
        <v>LEON Gael</v>
      </c>
    </row>
    <row r="717" spans="1:7" ht="12.75">
      <c r="A717" t="s">
        <v>65</v>
      </c>
      <c r="B717" t="s">
        <v>66</v>
      </c>
      <c r="C717" t="s">
        <v>1488</v>
      </c>
      <c r="D717" t="s">
        <v>1534</v>
      </c>
      <c r="E717" t="s">
        <v>1533</v>
      </c>
      <c r="F717" t="s">
        <v>40</v>
      </c>
      <c r="G717" t="str">
        <f t="shared" si="13"/>
        <v>WHEATLEY Boris</v>
      </c>
    </row>
    <row r="718" spans="1:7" ht="12.75">
      <c r="A718" t="s">
        <v>67</v>
      </c>
      <c r="B718" t="s">
        <v>66</v>
      </c>
      <c r="C718" t="s">
        <v>68</v>
      </c>
      <c r="D718" t="s">
        <v>1537</v>
      </c>
      <c r="E718" t="s">
        <v>1533</v>
      </c>
      <c r="F718" t="s">
        <v>40</v>
      </c>
      <c r="G718" t="str">
        <f t="shared" si="13"/>
        <v>WHEATLEY Roderick</v>
      </c>
    </row>
    <row r="719" spans="1:7" ht="12.75">
      <c r="A719" t="s">
        <v>10</v>
      </c>
      <c r="B719" t="s">
        <v>11</v>
      </c>
      <c r="C719" t="s">
        <v>1444</v>
      </c>
      <c r="D719" t="s">
        <v>1541</v>
      </c>
      <c r="E719" t="s">
        <v>1535</v>
      </c>
      <c r="F719" t="s">
        <v>9</v>
      </c>
      <c r="G719" t="str">
        <f t="shared" si="13"/>
        <v>BAILLY Tiphaine</v>
      </c>
    </row>
    <row r="720" spans="1:7" ht="12.75">
      <c r="A720" t="s">
        <v>14</v>
      </c>
      <c r="B720" t="s">
        <v>2</v>
      </c>
      <c r="C720" t="s">
        <v>1595</v>
      </c>
      <c r="D720" t="s">
        <v>1673</v>
      </c>
      <c r="E720" t="s">
        <v>1535</v>
      </c>
      <c r="F720" t="s">
        <v>9</v>
      </c>
      <c r="G720" t="str">
        <f t="shared" si="13"/>
        <v>CAMUS Marie</v>
      </c>
    </row>
    <row r="721" spans="1:7" ht="12.75">
      <c r="A721" t="s">
        <v>15</v>
      </c>
      <c r="B721" t="s">
        <v>1408</v>
      </c>
      <c r="C721" t="s">
        <v>1606</v>
      </c>
      <c r="D721" t="s">
        <v>1534</v>
      </c>
      <c r="E721" t="s">
        <v>1535</v>
      </c>
      <c r="F721" t="s">
        <v>9</v>
      </c>
      <c r="G721" t="str">
        <f t="shared" si="13"/>
        <v>CHAPRON Celine</v>
      </c>
    </row>
    <row r="722" spans="1:7" ht="12.75">
      <c r="A722" t="s">
        <v>24</v>
      </c>
      <c r="B722" t="s">
        <v>25</v>
      </c>
      <c r="C722" t="s">
        <v>1463</v>
      </c>
      <c r="D722" t="s">
        <v>1536</v>
      </c>
      <c r="E722" t="s">
        <v>1535</v>
      </c>
      <c r="F722" t="s">
        <v>9</v>
      </c>
      <c r="G722" t="str">
        <f t="shared" si="13"/>
        <v>FRONTIN Sonia</v>
      </c>
    </row>
    <row r="723" spans="1:7" ht="12.75">
      <c r="A723" t="s">
        <v>26</v>
      </c>
      <c r="B723" t="s">
        <v>1357</v>
      </c>
      <c r="C723" t="s">
        <v>1593</v>
      </c>
      <c r="D723" t="s">
        <v>1541</v>
      </c>
      <c r="E723" t="s">
        <v>1535</v>
      </c>
      <c r="F723" t="s">
        <v>9</v>
      </c>
      <c r="G723" t="str">
        <f t="shared" si="13"/>
        <v>HEBERT Lucie</v>
      </c>
    </row>
    <row r="724" spans="1:7" ht="12.75">
      <c r="A724" t="s">
        <v>7</v>
      </c>
      <c r="B724" t="s">
        <v>8</v>
      </c>
      <c r="C724" t="s">
        <v>1581</v>
      </c>
      <c r="D724" t="s">
        <v>1537</v>
      </c>
      <c r="E724" t="s">
        <v>1533</v>
      </c>
      <c r="F724" t="s">
        <v>9</v>
      </c>
      <c r="G724" t="str">
        <f t="shared" si="13"/>
        <v>ALLOU Laurent</v>
      </c>
    </row>
    <row r="725" spans="1:7" ht="12.75">
      <c r="A725" t="s">
        <v>12</v>
      </c>
      <c r="B725" t="s">
        <v>13</v>
      </c>
      <c r="C725" t="s">
        <v>1631</v>
      </c>
      <c r="D725" t="s">
        <v>1541</v>
      </c>
      <c r="E725" t="s">
        <v>1533</v>
      </c>
      <c r="F725" t="s">
        <v>9</v>
      </c>
      <c r="G725" t="str">
        <f t="shared" si="13"/>
        <v>CALAIS Thomas</v>
      </c>
    </row>
    <row r="726" spans="1:7" ht="12.75">
      <c r="A726" t="s">
        <v>16</v>
      </c>
      <c r="B726" t="s">
        <v>17</v>
      </c>
      <c r="C726" t="s">
        <v>1587</v>
      </c>
      <c r="D726" t="s">
        <v>1541</v>
      </c>
      <c r="E726" t="s">
        <v>1533</v>
      </c>
      <c r="F726" t="s">
        <v>9</v>
      </c>
      <c r="G726" t="str">
        <f t="shared" si="13"/>
        <v>DELARUE Nicolas</v>
      </c>
    </row>
    <row r="727" spans="1:7" ht="12.75">
      <c r="A727" t="s">
        <v>18</v>
      </c>
      <c r="B727" t="s">
        <v>1504</v>
      </c>
      <c r="C727" t="s">
        <v>1633</v>
      </c>
      <c r="D727" t="s">
        <v>1536</v>
      </c>
      <c r="E727" t="s">
        <v>1533</v>
      </c>
      <c r="F727" t="s">
        <v>9</v>
      </c>
      <c r="G727" t="str">
        <f t="shared" si="13"/>
        <v>DELAUNAY Damien</v>
      </c>
    </row>
    <row r="728" spans="1:7" ht="12.75">
      <c r="A728" t="s">
        <v>19</v>
      </c>
      <c r="B728" t="s">
        <v>1504</v>
      </c>
      <c r="C728" t="s">
        <v>1607</v>
      </c>
      <c r="D728" t="s">
        <v>1541</v>
      </c>
      <c r="E728" t="s">
        <v>1533</v>
      </c>
      <c r="F728" t="s">
        <v>9</v>
      </c>
      <c r="G728" t="str">
        <f t="shared" si="13"/>
        <v>DELAUNAY Mathieu</v>
      </c>
    </row>
    <row r="729" spans="1:7" ht="12.75">
      <c r="A729" t="s">
        <v>20</v>
      </c>
      <c r="B729" t="s">
        <v>21</v>
      </c>
      <c r="C729" t="s">
        <v>1627</v>
      </c>
      <c r="D729" t="s">
        <v>1673</v>
      </c>
      <c r="E729" t="s">
        <v>1533</v>
      </c>
      <c r="F729" t="s">
        <v>9</v>
      </c>
      <c r="G729" t="str">
        <f t="shared" si="13"/>
        <v>DELAVALLEE Jerome</v>
      </c>
    </row>
    <row r="730" spans="1:7" ht="12.75">
      <c r="A730" t="s">
        <v>22</v>
      </c>
      <c r="B730" t="s">
        <v>23</v>
      </c>
      <c r="C730" t="s">
        <v>1618</v>
      </c>
      <c r="D730" t="s">
        <v>1541</v>
      </c>
      <c r="E730" t="s">
        <v>1533</v>
      </c>
      <c r="F730" t="s">
        <v>9</v>
      </c>
      <c r="G730" t="str">
        <f t="shared" si="13"/>
        <v>DINEVAUT Florian</v>
      </c>
    </row>
    <row r="731" spans="1:7" ht="12.75">
      <c r="A731" t="s">
        <v>27</v>
      </c>
      <c r="B731" t="s">
        <v>28</v>
      </c>
      <c r="C731" t="s">
        <v>1608</v>
      </c>
      <c r="D731" t="s">
        <v>1541</v>
      </c>
      <c r="E731" t="s">
        <v>1533</v>
      </c>
      <c r="F731" t="s">
        <v>9</v>
      </c>
      <c r="G731" t="str">
        <f t="shared" si="13"/>
        <v>KROB Vincent</v>
      </c>
    </row>
    <row r="732" spans="1:7" ht="12.75">
      <c r="A732" t="s">
        <v>29</v>
      </c>
      <c r="B732" t="s">
        <v>30</v>
      </c>
      <c r="C732" t="s">
        <v>31</v>
      </c>
      <c r="D732" t="s">
        <v>1541</v>
      </c>
      <c r="E732" t="s">
        <v>1533</v>
      </c>
      <c r="F732" t="s">
        <v>9</v>
      </c>
      <c r="G732" t="str">
        <f t="shared" si="13"/>
        <v>LACOMBE Valery</v>
      </c>
    </row>
    <row r="733" spans="1:7" ht="12.75">
      <c r="A733" t="s">
        <v>32</v>
      </c>
      <c r="B733" t="s">
        <v>33</v>
      </c>
      <c r="C733" t="s">
        <v>1680</v>
      </c>
      <c r="D733" t="s">
        <v>1537</v>
      </c>
      <c r="E733" t="s">
        <v>1533</v>
      </c>
      <c r="F733" t="s">
        <v>9</v>
      </c>
      <c r="G733" t="str">
        <f t="shared" si="13"/>
        <v>LE MAZIER Michel</v>
      </c>
    </row>
    <row r="734" spans="1:7" ht="12.75">
      <c r="A734" t="s">
        <v>34</v>
      </c>
      <c r="B734" t="s">
        <v>1423</v>
      </c>
      <c r="C734" t="s">
        <v>1722</v>
      </c>
      <c r="D734" t="s">
        <v>1673</v>
      </c>
      <c r="E734" t="s">
        <v>1533</v>
      </c>
      <c r="F734" t="s">
        <v>9</v>
      </c>
      <c r="G734" t="str">
        <f t="shared" si="13"/>
        <v>MARIE Pierrick</v>
      </c>
    </row>
    <row r="735" spans="1:7" ht="12.75">
      <c r="A735" t="s">
        <v>35</v>
      </c>
      <c r="B735" t="s">
        <v>36</v>
      </c>
      <c r="C735" t="s">
        <v>1800</v>
      </c>
      <c r="D735" t="s">
        <v>1541</v>
      </c>
      <c r="E735" t="s">
        <v>1533</v>
      </c>
      <c r="F735" t="s">
        <v>9</v>
      </c>
      <c r="G735" t="str">
        <f t="shared" si="13"/>
        <v>MAUGARD Arthur</v>
      </c>
    </row>
    <row r="736" spans="1:7" ht="12.75">
      <c r="A736" t="s">
        <v>37</v>
      </c>
      <c r="B736" t="s">
        <v>38</v>
      </c>
      <c r="C736" t="s">
        <v>1600</v>
      </c>
      <c r="D736" t="s">
        <v>1541</v>
      </c>
      <c r="E736" t="s">
        <v>1533</v>
      </c>
      <c r="F736" t="s">
        <v>9</v>
      </c>
      <c r="G736" t="str">
        <f t="shared" si="13"/>
        <v>SORNIN Romain</v>
      </c>
    </row>
  </sheetData>
  <sheetProtection/>
  <printOptions/>
  <pageMargins left="0.787401575" right="0.787401575" top="0.984251969" bottom="0.984251969" header="0.4921259845" footer="0.4921259845"/>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Damien</dc:creator>
  <cp:keywords/>
  <dc:description/>
  <cp:lastModifiedBy>franck</cp:lastModifiedBy>
  <cp:lastPrinted>2005-05-03T08:58:59Z</cp:lastPrinted>
  <dcterms:created xsi:type="dcterms:W3CDTF">2004-04-01T15:02:06Z</dcterms:created>
  <dcterms:modified xsi:type="dcterms:W3CDTF">2009-05-06T19:45:03Z</dcterms:modified>
  <cp:category/>
  <cp:version/>
  <cp:contentType/>
  <cp:contentStatus/>
</cp:coreProperties>
</file>